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xr:revisionPtr revIDLastSave="0" documentId="13_ncr:1_{095C8BAA-3907-4298-9D7E-69152F2121ED}" xr6:coauthVersionLast="47" xr6:coauthVersionMax="47" xr10:uidLastSave="{00000000-0000-0000-0000-000000000000}"/>
  <workbookProtection workbookAlgorithmName="SHA-512" workbookHashValue="amSV3PR6yCqBQ0WMatflAQBVXHP4NA6gGPOCwXgs/jw8aViwbhL9ddF6/VEEjRgL+dzyNAAzP128ZCt/J9uRBw==" workbookSaltValue="9Xezm0bjNdNPz430C5MQ5A==" workbookSpinCount="100000" lockStructure="1"/>
  <bookViews>
    <workbookView xWindow="-110" yWindow="-110" windowWidth="19420" windowHeight="10420" tabRatio="911" xr2:uid="{00000000-000D-0000-FFFF-FFFF00000000}"/>
  </bookViews>
  <sheets>
    <sheet name="機関名等 " sheetId="32" r:id="rId1"/>
    <sheet name="共通試料1_結果 " sheetId="33" r:id="rId2"/>
    <sheet name="共通試料1_BOD" sheetId="88" r:id="rId3"/>
    <sheet name="共通試料1_COD" sheetId="35" r:id="rId4"/>
    <sheet name="共通試料1_TOC" sheetId="73" r:id="rId5"/>
    <sheet name="共通試料2_結果" sheetId="26" r:id="rId6"/>
    <sheet name="共通試料2_HCl" sheetId="27" r:id="rId7"/>
    <sheet name="共通試料2_ふっ素" sheetId="89" r:id="rId8"/>
    <sheet name="共通試料3_結果" sheetId="16" r:id="rId9"/>
    <sheet name="共通試料３_試料液" sheetId="90" r:id="rId10"/>
    <sheet name="共通試料3_Cr6" sheetId="93" r:id="rId11"/>
    <sheet name="共通試料3_Pb " sheetId="86" r:id="rId12"/>
    <sheet name="共通試料3_Se" sheetId="92" r:id="rId13"/>
    <sheet name="共通試料3_全Cr" sheetId="94" r:id="rId14"/>
  </sheets>
  <externalReferences>
    <externalReference r:id="rId15"/>
  </externalReferences>
  <definedNames>
    <definedName name="_xlnm._FilterDatabase" localSheetId="10" hidden="1">共通試料3_Cr6!$B$2:$D$3</definedName>
    <definedName name="_xlnm._FilterDatabase" localSheetId="12" hidden="1">共通試料3_Se!$B$131:$L$157</definedName>
    <definedName name="_xlnm._FilterDatabase" localSheetId="13" hidden="1">共通試料3_全Cr!$A$2:$X$174</definedName>
    <definedName name="_Hlk88128292" localSheetId="2">共通試料1_BOD!$B$34</definedName>
    <definedName name="_Hlk88128292" localSheetId="3">共通試料1_COD!$B$34</definedName>
    <definedName name="_Hlk88128292" localSheetId="4">共通試料1_TOC!#REF!</definedName>
    <definedName name="_Hlk88128292" localSheetId="1">'共通試料1_結果 '!#REF!</definedName>
    <definedName name="_Hlk88128292" localSheetId="6">共通試料2_HCl!#REF!</definedName>
    <definedName name="_Hlk88128292" localSheetId="7">共通試料2_ふっ素!#REF!</definedName>
    <definedName name="_Hlk88128292" localSheetId="5">共通試料2_結果!#REF!</definedName>
    <definedName name="_Hlk88128292" localSheetId="10">共通試料3_Cr6!$B$28</definedName>
    <definedName name="_Hlk88128292" localSheetId="11">#REF!</definedName>
    <definedName name="_Hlk88128292" localSheetId="12">#REF!</definedName>
    <definedName name="_Hlk88128292" localSheetId="8">共通試料3_結果!#REF!</definedName>
    <definedName name="_Hlk88128292" localSheetId="9">共通試料３_試料液!$B$11</definedName>
    <definedName name="_Hlk88128292" localSheetId="13">共通試料3_全Cr!$B$28</definedName>
    <definedName name="_xlnm.Print_Area" localSheetId="0">'機関名等 '!$B$1:$D$38</definedName>
    <definedName name="_xlnm.Print_Area" localSheetId="2">共通試料1_BOD!$B$2:$D$94</definedName>
    <definedName name="_xlnm.Print_Area" localSheetId="3">共通試料1_COD!$B$2:$D$72</definedName>
    <definedName name="_xlnm.Print_Area" localSheetId="4">共通試料1_TOC!$B$2:$D$86</definedName>
    <definedName name="_xlnm.Print_Area" localSheetId="1">'共通試料1_結果 '!$B$1:$E$32</definedName>
    <definedName name="_xlnm.Print_Area" localSheetId="6">共通試料2_HCl!$B$1:$D$64</definedName>
    <definedName name="_xlnm.Print_Area" localSheetId="7">共通試料2_ふっ素!$B$1:$D$67</definedName>
    <definedName name="_xlnm.Print_Area" localSheetId="5">共通試料2_結果!$B$1:$E$24</definedName>
    <definedName name="_xlnm.Print_Area" localSheetId="10">共通試料3_Cr6!$B$1:$D$233</definedName>
    <definedName name="_xlnm.Print_Area" localSheetId="11">'共通試料3_Pb '!$B$2:$D$171</definedName>
    <definedName name="_xlnm.Print_Area" localSheetId="12">共通試料3_Se!$B$2:$D$185</definedName>
    <definedName name="_xlnm.Print_Area" localSheetId="8">共通試料3_結果!$B$1:$E$36</definedName>
    <definedName name="_xlnm.Print_Area" localSheetId="9">共通試料３_試料液!$B$1:$D$64</definedName>
    <definedName name="_xlnm.Print_Area" localSheetId="13">共通試料3_全Cr!$B$1:$D$165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4" i="86" l="1"/>
  <c r="D72" i="86"/>
  <c r="D71" i="86"/>
  <c r="D70" i="86"/>
  <c r="D68" i="86"/>
  <c r="D67" i="86"/>
  <c r="D66" i="86"/>
  <c r="D64" i="86"/>
  <c r="D62" i="86"/>
  <c r="D60" i="86"/>
  <c r="D58" i="86"/>
  <c r="D57" i="86"/>
  <c r="D55" i="86"/>
  <c r="D53" i="86"/>
  <c r="D50" i="86"/>
  <c r="X75" i="92"/>
  <c r="W75" i="92" s="1"/>
  <c r="V75" i="92" s="1"/>
  <c r="U75" i="92" s="1"/>
  <c r="T75" i="92" s="1"/>
  <c r="S75" i="92" s="1"/>
  <c r="R75" i="92" s="1"/>
  <c r="Q75" i="92" s="1"/>
  <c r="P75" i="92" s="1"/>
  <c r="O75" i="92" s="1"/>
  <c r="X74" i="92"/>
  <c r="W74" i="92" s="1"/>
  <c r="V74" i="92" s="1"/>
  <c r="U74" i="92" s="1"/>
  <c r="T74" i="92" s="1"/>
  <c r="S74" i="92" s="1"/>
  <c r="R74" i="92" s="1"/>
  <c r="Q74" i="92" s="1"/>
  <c r="P74" i="92" s="1"/>
  <c r="O74" i="92" s="1"/>
  <c r="D74" i="92"/>
  <c r="X73" i="92"/>
  <c r="W73" i="92" s="1"/>
  <c r="V73" i="92" s="1"/>
  <c r="U73" i="92" s="1"/>
  <c r="T73" i="92" s="1"/>
  <c r="S73" i="92" s="1"/>
  <c r="R73" i="92" s="1"/>
  <c r="Q73" i="92" s="1"/>
  <c r="P73" i="92" s="1"/>
  <c r="O73" i="92" s="1"/>
  <c r="X72" i="92"/>
  <c r="W72" i="92"/>
  <c r="V72" i="92" s="1"/>
  <c r="U72" i="92" s="1"/>
  <c r="T72" i="92" s="1"/>
  <c r="S72" i="92" s="1"/>
  <c r="R72" i="92" s="1"/>
  <c r="Q72" i="92" s="1"/>
  <c r="P72" i="92" s="1"/>
  <c r="O72" i="92" s="1"/>
  <c r="D72" i="92"/>
  <c r="X71" i="92"/>
  <c r="W71" i="92" s="1"/>
  <c r="V71" i="92" s="1"/>
  <c r="U71" i="92" s="1"/>
  <c r="T71" i="92" s="1"/>
  <c r="S71" i="92" s="1"/>
  <c r="R71" i="92" s="1"/>
  <c r="Q71" i="92" s="1"/>
  <c r="P71" i="92" s="1"/>
  <c r="O71" i="92" s="1"/>
  <c r="D71" i="92"/>
  <c r="X70" i="92"/>
  <c r="W70" i="92" s="1"/>
  <c r="V70" i="92" s="1"/>
  <c r="U70" i="92" s="1"/>
  <c r="T70" i="92" s="1"/>
  <c r="S70" i="92" s="1"/>
  <c r="R70" i="92" s="1"/>
  <c r="Q70" i="92" s="1"/>
  <c r="P70" i="92" s="1"/>
  <c r="O70" i="92" s="1"/>
  <c r="D70" i="92"/>
  <c r="X69" i="92"/>
  <c r="W69" i="92" s="1"/>
  <c r="V69" i="92" s="1"/>
  <c r="U69" i="92" s="1"/>
  <c r="T69" i="92" s="1"/>
  <c r="S69" i="92" s="1"/>
  <c r="R69" i="92" s="1"/>
  <c r="Q69" i="92" s="1"/>
  <c r="P69" i="92" s="1"/>
  <c r="O69" i="92" s="1"/>
  <c r="X68" i="92"/>
  <c r="W68" i="92" s="1"/>
  <c r="V68" i="92" s="1"/>
  <c r="U68" i="92" s="1"/>
  <c r="T68" i="92" s="1"/>
  <c r="S68" i="92" s="1"/>
  <c r="R68" i="92" s="1"/>
  <c r="Q68" i="92" s="1"/>
  <c r="P68" i="92" s="1"/>
  <c r="O68" i="92" s="1"/>
  <c r="D68" i="92"/>
  <c r="X67" i="92"/>
  <c r="W67" i="92" s="1"/>
  <c r="V67" i="92" s="1"/>
  <c r="U67" i="92" s="1"/>
  <c r="T67" i="92" s="1"/>
  <c r="S67" i="92" s="1"/>
  <c r="R67" i="92" s="1"/>
  <c r="Q67" i="92" s="1"/>
  <c r="P67" i="92" s="1"/>
  <c r="O67" i="92" s="1"/>
  <c r="D67" i="92"/>
  <c r="X66" i="92"/>
  <c r="W66" i="92" s="1"/>
  <c r="V66" i="92" s="1"/>
  <c r="U66" i="92" s="1"/>
  <c r="T66" i="92" s="1"/>
  <c r="S66" i="92" s="1"/>
  <c r="R66" i="92" s="1"/>
  <c r="Q66" i="92" s="1"/>
  <c r="P66" i="92" s="1"/>
  <c r="O66" i="92" s="1"/>
  <c r="D66" i="92"/>
  <c r="X65" i="92"/>
  <c r="W65" i="92" s="1"/>
  <c r="V65" i="92" s="1"/>
  <c r="U65" i="92" s="1"/>
  <c r="T65" i="92" s="1"/>
  <c r="S65" i="92" s="1"/>
  <c r="R65" i="92" s="1"/>
  <c r="Q65" i="92" s="1"/>
  <c r="P65" i="92" s="1"/>
  <c r="O65" i="92" s="1"/>
  <c r="X64" i="92"/>
  <c r="W64" i="92" s="1"/>
  <c r="V64" i="92" s="1"/>
  <c r="U64" i="92" s="1"/>
  <c r="T64" i="92" s="1"/>
  <c r="S64" i="92" s="1"/>
  <c r="R64" i="92" s="1"/>
  <c r="Q64" i="92" s="1"/>
  <c r="P64" i="92" s="1"/>
  <c r="O64" i="92" s="1"/>
  <c r="D64" i="92"/>
  <c r="X63" i="92"/>
  <c r="W63" i="92" s="1"/>
  <c r="V63" i="92" s="1"/>
  <c r="U63" i="92" s="1"/>
  <c r="T63" i="92" s="1"/>
  <c r="S63" i="92" s="1"/>
  <c r="R63" i="92" s="1"/>
  <c r="Q63" i="92" s="1"/>
  <c r="P63" i="92" s="1"/>
  <c r="O63" i="92" s="1"/>
  <c r="X62" i="92"/>
  <c r="W62" i="92" s="1"/>
  <c r="V62" i="92" s="1"/>
  <c r="U62" i="92" s="1"/>
  <c r="T62" i="92" s="1"/>
  <c r="S62" i="92" s="1"/>
  <c r="R62" i="92" s="1"/>
  <c r="Q62" i="92" s="1"/>
  <c r="P62" i="92" s="1"/>
  <c r="O62" i="92" s="1"/>
  <c r="D62" i="92"/>
  <c r="X61" i="92"/>
  <c r="W61" i="92" s="1"/>
  <c r="V61" i="92" s="1"/>
  <c r="U61" i="92" s="1"/>
  <c r="T61" i="92" s="1"/>
  <c r="S61" i="92" s="1"/>
  <c r="R61" i="92" s="1"/>
  <c r="Q61" i="92" s="1"/>
  <c r="P61" i="92" s="1"/>
  <c r="O61" i="92" s="1"/>
  <c r="X60" i="92"/>
  <c r="W60" i="92" s="1"/>
  <c r="V60" i="92" s="1"/>
  <c r="U60" i="92" s="1"/>
  <c r="T60" i="92" s="1"/>
  <c r="S60" i="92" s="1"/>
  <c r="R60" i="92" s="1"/>
  <c r="Q60" i="92" s="1"/>
  <c r="P60" i="92" s="1"/>
  <c r="O60" i="92" s="1"/>
  <c r="D60" i="92"/>
  <c r="X59" i="92"/>
  <c r="W59" i="92" s="1"/>
  <c r="V59" i="92" s="1"/>
  <c r="U59" i="92" s="1"/>
  <c r="T59" i="92" s="1"/>
  <c r="S59" i="92" s="1"/>
  <c r="R59" i="92" s="1"/>
  <c r="Q59" i="92" s="1"/>
  <c r="P59" i="92" s="1"/>
  <c r="O59" i="92" s="1"/>
  <c r="X58" i="92"/>
  <c r="W58" i="92" s="1"/>
  <c r="V58" i="92" s="1"/>
  <c r="U58" i="92" s="1"/>
  <c r="T58" i="92" s="1"/>
  <c r="S58" i="92" s="1"/>
  <c r="R58" i="92" s="1"/>
  <c r="Q58" i="92" s="1"/>
  <c r="P58" i="92" s="1"/>
  <c r="O58" i="92" s="1"/>
  <c r="D58" i="92"/>
  <c r="X57" i="92"/>
  <c r="W57" i="92" s="1"/>
  <c r="V57" i="92" s="1"/>
  <c r="U57" i="92" s="1"/>
  <c r="T57" i="92" s="1"/>
  <c r="S57" i="92" s="1"/>
  <c r="R57" i="92" s="1"/>
  <c r="Q57" i="92" s="1"/>
  <c r="P57" i="92" s="1"/>
  <c r="O57" i="92" s="1"/>
  <c r="D57" i="92"/>
  <c r="X56" i="92"/>
  <c r="W56" i="92" s="1"/>
  <c r="V56" i="92" s="1"/>
  <c r="U56" i="92" s="1"/>
  <c r="T56" i="92" s="1"/>
  <c r="S56" i="92" s="1"/>
  <c r="R56" i="92" s="1"/>
  <c r="Q56" i="92" s="1"/>
  <c r="P56" i="92" s="1"/>
  <c r="O56" i="92" s="1"/>
  <c r="X55" i="92"/>
  <c r="W55" i="92" s="1"/>
  <c r="V55" i="92" s="1"/>
  <c r="U55" i="92" s="1"/>
  <c r="T55" i="92" s="1"/>
  <c r="S55" i="92" s="1"/>
  <c r="R55" i="92" s="1"/>
  <c r="Q55" i="92" s="1"/>
  <c r="P55" i="92" s="1"/>
  <c r="O55" i="92" s="1"/>
  <c r="D55" i="92"/>
  <c r="X54" i="92"/>
  <c r="W54" i="92"/>
  <c r="V54" i="92" s="1"/>
  <c r="U54" i="92" s="1"/>
  <c r="T54" i="92" s="1"/>
  <c r="S54" i="92" s="1"/>
  <c r="R54" i="92" s="1"/>
  <c r="Q54" i="92" s="1"/>
  <c r="P54" i="92" s="1"/>
  <c r="O54" i="92" s="1"/>
  <c r="X53" i="92"/>
  <c r="W53" i="92" s="1"/>
  <c r="V53" i="92" s="1"/>
  <c r="U53" i="92" s="1"/>
  <c r="T53" i="92" s="1"/>
  <c r="S53" i="92" s="1"/>
  <c r="R53" i="92" s="1"/>
  <c r="Q53" i="92" s="1"/>
  <c r="P53" i="92" s="1"/>
  <c r="O53" i="92" s="1"/>
  <c r="D53" i="92"/>
  <c r="X52" i="92"/>
  <c r="W52" i="92" s="1"/>
  <c r="V52" i="92" s="1"/>
  <c r="U52" i="92" s="1"/>
  <c r="T52" i="92" s="1"/>
  <c r="S52" i="92" s="1"/>
  <c r="R52" i="92" s="1"/>
  <c r="Q52" i="92" s="1"/>
  <c r="P52" i="92" s="1"/>
  <c r="O52" i="92" s="1"/>
  <c r="X51" i="92"/>
  <c r="W51" i="92" s="1"/>
  <c r="V51" i="92" s="1"/>
  <c r="U51" i="92" s="1"/>
  <c r="T51" i="92" s="1"/>
  <c r="S51" i="92" s="1"/>
  <c r="R51" i="92" s="1"/>
  <c r="Q51" i="92" s="1"/>
  <c r="P51" i="92" s="1"/>
  <c r="O51" i="92" s="1"/>
  <c r="X50" i="92"/>
  <c r="W50" i="92" s="1"/>
  <c r="V50" i="92" s="1"/>
  <c r="U50" i="92" s="1"/>
  <c r="T50" i="92" s="1"/>
  <c r="S50" i="92" s="1"/>
  <c r="R50" i="92" s="1"/>
  <c r="Q50" i="92" s="1"/>
  <c r="P50" i="92" s="1"/>
  <c r="O50" i="92" s="1"/>
  <c r="D50" i="92"/>
  <c r="X49" i="92"/>
  <c r="W49" i="92" s="1"/>
  <c r="V49" i="92" s="1"/>
  <c r="U49" i="92" s="1"/>
  <c r="T49" i="92" s="1"/>
  <c r="S49" i="92" s="1"/>
  <c r="R49" i="92" s="1"/>
  <c r="Q49" i="92" s="1"/>
  <c r="P49" i="92" s="1"/>
  <c r="O49" i="92" s="1"/>
  <c r="X48" i="92"/>
  <c r="W48" i="92"/>
  <c r="V48" i="92" s="1"/>
  <c r="U48" i="92" s="1"/>
  <c r="T48" i="92" s="1"/>
  <c r="S48" i="92" s="1"/>
  <c r="R48" i="92" s="1"/>
  <c r="Q48" i="92" s="1"/>
  <c r="P48" i="92" s="1"/>
  <c r="O48" i="92" s="1"/>
  <c r="X30" i="88"/>
  <c r="W30" i="88" s="1"/>
  <c r="V30" i="88" s="1"/>
  <c r="U30" i="88" s="1"/>
  <c r="T30" i="88" s="1"/>
  <c r="S30" i="88" s="1"/>
  <c r="R30" i="88" s="1"/>
  <c r="Q30" i="88" s="1"/>
  <c r="P30" i="88" s="1"/>
  <c r="O30" i="88" s="1"/>
  <c r="X29" i="88"/>
  <c r="W29" i="88" s="1"/>
  <c r="V29" i="88" s="1"/>
  <c r="U29" i="88" s="1"/>
  <c r="T29" i="88" s="1"/>
  <c r="S29" i="88" s="1"/>
  <c r="R29" i="88" s="1"/>
  <c r="Q29" i="88" s="1"/>
  <c r="P29" i="88" s="1"/>
  <c r="O29" i="88" s="1"/>
  <c r="D29" i="88"/>
  <c r="X28" i="88"/>
  <c r="W28" i="88" s="1"/>
  <c r="V28" i="88" s="1"/>
  <c r="U28" i="88" s="1"/>
  <c r="T28" i="88" s="1"/>
  <c r="S28" i="88" s="1"/>
  <c r="R28" i="88" s="1"/>
  <c r="Q28" i="88" s="1"/>
  <c r="P28" i="88" s="1"/>
  <c r="O28" i="88" s="1"/>
  <c r="X27" i="88"/>
  <c r="W27" i="88" s="1"/>
  <c r="V27" i="88" s="1"/>
  <c r="U27" i="88" s="1"/>
  <c r="T27" i="88" s="1"/>
  <c r="S27" i="88" s="1"/>
  <c r="R27" i="88" s="1"/>
  <c r="Q27" i="88" s="1"/>
  <c r="P27" i="88" s="1"/>
  <c r="O27" i="88" s="1"/>
  <c r="D27" i="88"/>
  <c r="X26" i="88"/>
  <c r="W26" i="88" s="1"/>
  <c r="V26" i="88" s="1"/>
  <c r="U26" i="88" s="1"/>
  <c r="T26" i="88" s="1"/>
  <c r="S26" i="88" s="1"/>
  <c r="R26" i="88" s="1"/>
  <c r="Q26" i="88" s="1"/>
  <c r="P26" i="88" s="1"/>
  <c r="O26" i="88" s="1"/>
  <c r="X25" i="88"/>
  <c r="W25" i="88" s="1"/>
  <c r="V25" i="88" s="1"/>
  <c r="U25" i="88" s="1"/>
  <c r="T25" i="88" s="1"/>
  <c r="S25" i="88" s="1"/>
  <c r="R25" i="88" s="1"/>
  <c r="Q25" i="88" s="1"/>
  <c r="P25" i="88" s="1"/>
  <c r="O25" i="88" s="1"/>
  <c r="X24" i="88"/>
  <c r="W24" i="88"/>
  <c r="V24" i="88" s="1"/>
  <c r="U24" i="88" s="1"/>
  <c r="T24" i="88" s="1"/>
  <c r="S24" i="88" s="1"/>
  <c r="R24" i="88" s="1"/>
  <c r="Q24" i="88" s="1"/>
  <c r="P24" i="88" s="1"/>
  <c r="O24" i="88" s="1"/>
  <c r="D24" i="88"/>
  <c r="X23" i="88"/>
  <c r="W23" i="88" s="1"/>
  <c r="V23" i="88" s="1"/>
  <c r="U23" i="88" s="1"/>
  <c r="T23" i="88" s="1"/>
  <c r="S23" i="88" s="1"/>
  <c r="R23" i="88" s="1"/>
  <c r="Q23" i="88" s="1"/>
  <c r="P23" i="88" s="1"/>
  <c r="O23" i="88" s="1"/>
  <c r="D23" i="88"/>
  <c r="X22" i="88"/>
  <c r="W22" i="88" s="1"/>
  <c r="V22" i="88" s="1"/>
  <c r="U22" i="88" s="1"/>
  <c r="T22" i="88" s="1"/>
  <c r="S22" i="88" s="1"/>
  <c r="R22" i="88" s="1"/>
  <c r="Q22" i="88" s="1"/>
  <c r="P22" i="88" s="1"/>
  <c r="O22" i="88" s="1"/>
  <c r="D22" i="88"/>
  <c r="X30" i="35"/>
  <c r="W30" i="35" s="1"/>
  <c r="V30" i="35" s="1"/>
  <c r="U30" i="35" s="1"/>
  <c r="T30" i="35" s="1"/>
  <c r="S30" i="35" s="1"/>
  <c r="R30" i="35" s="1"/>
  <c r="Q30" i="35" s="1"/>
  <c r="P30" i="35" s="1"/>
  <c r="O30" i="35" s="1"/>
  <c r="X29" i="35"/>
  <c r="W29" i="35" s="1"/>
  <c r="V29" i="35" s="1"/>
  <c r="U29" i="35" s="1"/>
  <c r="T29" i="35" s="1"/>
  <c r="S29" i="35" s="1"/>
  <c r="R29" i="35" s="1"/>
  <c r="Q29" i="35" s="1"/>
  <c r="P29" i="35" s="1"/>
  <c r="O29" i="35" s="1"/>
  <c r="D29" i="35"/>
  <c r="X28" i="35"/>
  <c r="W28" i="35"/>
  <c r="V28" i="35" s="1"/>
  <c r="U28" i="35" s="1"/>
  <c r="T28" i="35" s="1"/>
  <c r="S28" i="35" s="1"/>
  <c r="R28" i="35" s="1"/>
  <c r="Q28" i="35" s="1"/>
  <c r="P28" i="35" s="1"/>
  <c r="O28" i="35" s="1"/>
  <c r="X27" i="35"/>
  <c r="W27" i="35" s="1"/>
  <c r="V27" i="35" s="1"/>
  <c r="U27" i="35" s="1"/>
  <c r="T27" i="35" s="1"/>
  <c r="S27" i="35" s="1"/>
  <c r="R27" i="35" s="1"/>
  <c r="Q27" i="35" s="1"/>
  <c r="P27" i="35" s="1"/>
  <c r="O27" i="35" s="1"/>
  <c r="D27" i="35"/>
  <c r="X26" i="35"/>
  <c r="W26" i="35" s="1"/>
  <c r="V26" i="35" s="1"/>
  <c r="U26" i="35" s="1"/>
  <c r="T26" i="35" s="1"/>
  <c r="S26" i="35" s="1"/>
  <c r="R26" i="35" s="1"/>
  <c r="Q26" i="35" s="1"/>
  <c r="P26" i="35" s="1"/>
  <c r="O26" i="35" s="1"/>
  <c r="X25" i="35"/>
  <c r="W25" i="35" s="1"/>
  <c r="V25" i="35" s="1"/>
  <c r="U25" i="35" s="1"/>
  <c r="T25" i="35" s="1"/>
  <c r="S25" i="35" s="1"/>
  <c r="R25" i="35" s="1"/>
  <c r="Q25" i="35" s="1"/>
  <c r="P25" i="35" s="1"/>
  <c r="O25" i="35" s="1"/>
  <c r="X24" i="35"/>
  <c r="W24" i="35"/>
  <c r="V24" i="35" s="1"/>
  <c r="U24" i="35" s="1"/>
  <c r="T24" i="35" s="1"/>
  <c r="S24" i="35" s="1"/>
  <c r="R24" i="35" s="1"/>
  <c r="Q24" i="35" s="1"/>
  <c r="P24" i="35" s="1"/>
  <c r="O24" i="35" s="1"/>
  <c r="D24" i="35"/>
  <c r="X23" i="35"/>
  <c r="W23" i="35" s="1"/>
  <c r="V23" i="35" s="1"/>
  <c r="U23" i="35" s="1"/>
  <c r="T23" i="35" s="1"/>
  <c r="S23" i="35" s="1"/>
  <c r="R23" i="35" s="1"/>
  <c r="Q23" i="35" s="1"/>
  <c r="P23" i="35" s="1"/>
  <c r="O23" i="35" s="1"/>
  <c r="D23" i="35"/>
  <c r="X22" i="35"/>
  <c r="W22" i="35" s="1"/>
  <c r="V22" i="35" s="1"/>
  <c r="U22" i="35" s="1"/>
  <c r="T22" i="35" s="1"/>
  <c r="S22" i="35" s="1"/>
  <c r="R22" i="35" s="1"/>
  <c r="Q22" i="35" s="1"/>
  <c r="P22" i="35" s="1"/>
  <c r="O22" i="35" s="1"/>
  <c r="D22" i="35"/>
  <c r="X30" i="73"/>
  <c r="W30" i="73" s="1"/>
  <c r="V30" i="73" s="1"/>
  <c r="U30" i="73" s="1"/>
  <c r="T30" i="73" s="1"/>
  <c r="S30" i="73" s="1"/>
  <c r="R30" i="73" s="1"/>
  <c r="Q30" i="73" s="1"/>
  <c r="P30" i="73" s="1"/>
  <c r="O30" i="73" s="1"/>
  <c r="X29" i="73"/>
  <c r="W29" i="73" s="1"/>
  <c r="V29" i="73" s="1"/>
  <c r="U29" i="73" s="1"/>
  <c r="T29" i="73" s="1"/>
  <c r="S29" i="73" s="1"/>
  <c r="R29" i="73" s="1"/>
  <c r="Q29" i="73" s="1"/>
  <c r="P29" i="73" s="1"/>
  <c r="O29" i="73" s="1"/>
  <c r="D29" i="73"/>
  <c r="X28" i="73"/>
  <c r="W28" i="73" s="1"/>
  <c r="V28" i="73" s="1"/>
  <c r="U28" i="73" s="1"/>
  <c r="T28" i="73" s="1"/>
  <c r="S28" i="73" s="1"/>
  <c r="R28" i="73" s="1"/>
  <c r="Q28" i="73" s="1"/>
  <c r="P28" i="73" s="1"/>
  <c r="O28" i="73" s="1"/>
  <c r="X27" i="73"/>
  <c r="W27" i="73" s="1"/>
  <c r="V27" i="73" s="1"/>
  <c r="U27" i="73" s="1"/>
  <c r="T27" i="73" s="1"/>
  <c r="S27" i="73" s="1"/>
  <c r="R27" i="73" s="1"/>
  <c r="Q27" i="73" s="1"/>
  <c r="P27" i="73" s="1"/>
  <c r="O27" i="73" s="1"/>
  <c r="D27" i="73"/>
  <c r="X26" i="73"/>
  <c r="W26" i="73" s="1"/>
  <c r="V26" i="73" s="1"/>
  <c r="U26" i="73" s="1"/>
  <c r="T26" i="73" s="1"/>
  <c r="S26" i="73" s="1"/>
  <c r="R26" i="73" s="1"/>
  <c r="Q26" i="73" s="1"/>
  <c r="P26" i="73" s="1"/>
  <c r="O26" i="73" s="1"/>
  <c r="X24" i="73"/>
  <c r="W24" i="73" s="1"/>
  <c r="V24" i="73" s="1"/>
  <c r="U24" i="73" s="1"/>
  <c r="T24" i="73" s="1"/>
  <c r="S24" i="73" s="1"/>
  <c r="R24" i="73" s="1"/>
  <c r="Q24" i="73" s="1"/>
  <c r="P24" i="73" s="1"/>
  <c r="O24" i="73" s="1"/>
  <c r="D24" i="73"/>
  <c r="X23" i="73"/>
  <c r="W23" i="73" s="1"/>
  <c r="V23" i="73" s="1"/>
  <c r="U23" i="73" s="1"/>
  <c r="T23" i="73" s="1"/>
  <c r="S23" i="73" s="1"/>
  <c r="R23" i="73" s="1"/>
  <c r="Q23" i="73" s="1"/>
  <c r="P23" i="73" s="1"/>
  <c r="O23" i="73" s="1"/>
  <c r="D23" i="73"/>
  <c r="X22" i="73"/>
  <c r="W22" i="73" s="1"/>
  <c r="V22" i="73" s="1"/>
  <c r="U22" i="73" s="1"/>
  <c r="T22" i="73" s="1"/>
  <c r="S22" i="73" s="1"/>
  <c r="R22" i="73" s="1"/>
  <c r="Q22" i="73" s="1"/>
  <c r="P22" i="73" s="1"/>
  <c r="O22" i="73" s="1"/>
  <c r="D22" i="73"/>
  <c r="D157" i="93"/>
  <c r="D156" i="93"/>
  <c r="D154" i="93"/>
  <c r="D153" i="93"/>
  <c r="D152" i="93"/>
  <c r="D151" i="93"/>
  <c r="D149" i="93"/>
  <c r="D148" i="93"/>
  <c r="D145" i="93"/>
  <c r="D144" i="93"/>
  <c r="D142" i="93"/>
  <c r="D140" i="93"/>
  <c r="D138" i="93"/>
  <c r="D136" i="93"/>
  <c r="D134" i="93"/>
  <c r="D130" i="93"/>
  <c r="D129" i="93"/>
  <c r="D127" i="93"/>
  <c r="D125" i="93"/>
  <c r="D124" i="93"/>
  <c r="D123" i="93"/>
  <c r="D121" i="93"/>
  <c r="D119" i="93"/>
  <c r="D117" i="93"/>
  <c r="D115" i="93"/>
  <c r="D113" i="93"/>
  <c r="D111" i="93"/>
  <c r="D109" i="93"/>
  <c r="D105" i="93"/>
  <c r="D103" i="93"/>
  <c r="D101" i="93"/>
  <c r="D99" i="93"/>
  <c r="D98" i="93"/>
  <c r="D95" i="93"/>
  <c r="D94" i="93"/>
  <c r="D93" i="93"/>
  <c r="D91" i="93"/>
  <c r="D89" i="93"/>
  <c r="D56" i="93"/>
  <c r="D54" i="93"/>
  <c r="D38" i="93"/>
  <c r="D36" i="93"/>
  <c r="D35" i="93"/>
  <c r="D29" i="93"/>
  <c r="D28" i="93"/>
  <c r="C27" i="93"/>
  <c r="D24" i="93"/>
  <c r="D23" i="93"/>
  <c r="D22" i="93"/>
  <c r="D43" i="93"/>
  <c r="D45" i="93"/>
  <c r="D46" i="93"/>
  <c r="D44" i="86"/>
  <c r="D42" i="86"/>
  <c r="D37" i="86"/>
  <c r="D35" i="86"/>
  <c r="D34" i="86"/>
  <c r="D29" i="86"/>
  <c r="D28" i="86"/>
  <c r="C27" i="86"/>
  <c r="D24" i="86"/>
  <c r="D23" i="86"/>
  <c r="D22" i="86"/>
  <c r="D208" i="93"/>
  <c r="D210" i="93"/>
  <c r="D213" i="93"/>
  <c r="D214" i="93"/>
  <c r="D222" i="93"/>
  <c r="D227" i="93"/>
  <c r="D44" i="92"/>
  <c r="D42" i="92"/>
  <c r="D37" i="92"/>
  <c r="D35" i="92"/>
  <c r="D34" i="92"/>
  <c r="D29" i="92"/>
  <c r="D28" i="92"/>
  <c r="C27" i="92"/>
  <c r="D24" i="92"/>
  <c r="D23" i="92"/>
  <c r="D22" i="92"/>
  <c r="D56" i="27" l="1"/>
  <c r="D55" i="27"/>
  <c r="D53" i="27"/>
  <c r="D51" i="27"/>
  <c r="D49" i="27"/>
  <c r="D47" i="27"/>
  <c r="D45" i="27"/>
  <c r="D44" i="27"/>
  <c r="D43" i="27"/>
  <c r="D142" i="86"/>
  <c r="D141" i="86"/>
  <c r="D139" i="86"/>
  <c r="D138" i="86"/>
  <c r="D137" i="86"/>
  <c r="D136" i="86"/>
  <c r="D134" i="86"/>
  <c r="D133" i="86"/>
  <c r="D130" i="86"/>
  <c r="D129" i="86"/>
  <c r="D127" i="86"/>
  <c r="D125" i="86"/>
  <c r="D123" i="86"/>
  <c r="D121" i="86"/>
  <c r="D119" i="86"/>
  <c r="D115" i="86"/>
  <c r="D114" i="86"/>
  <c r="D112" i="86"/>
  <c r="D110" i="86"/>
  <c r="D109" i="86"/>
  <c r="D108" i="86"/>
  <c r="D106" i="86"/>
  <c r="D104" i="86"/>
  <c r="D102" i="86"/>
  <c r="D100" i="86"/>
  <c r="D98" i="86"/>
  <c r="D96" i="86"/>
  <c r="D94" i="86"/>
  <c r="D90" i="86"/>
  <c r="D88" i="86"/>
  <c r="D86" i="86"/>
  <c r="D84" i="86"/>
  <c r="D83" i="86"/>
  <c r="D80" i="86"/>
  <c r="D78" i="86"/>
  <c r="D149" i="92"/>
  <c r="D147" i="92"/>
  <c r="D146" i="92"/>
  <c r="D143" i="92"/>
  <c r="D142" i="92"/>
  <c r="D140" i="92"/>
  <c r="D138" i="92"/>
  <c r="D136" i="92"/>
  <c r="D134" i="92"/>
  <c r="D132" i="92"/>
  <c r="D128" i="92"/>
  <c r="D127" i="92"/>
  <c r="D125" i="92"/>
  <c r="D124" i="92"/>
  <c r="D123" i="92"/>
  <c r="D121" i="92"/>
  <c r="D119" i="92"/>
  <c r="D117" i="92"/>
  <c r="D115" i="92"/>
  <c r="D113" i="92"/>
  <c r="D108" i="92"/>
  <c r="D106" i="92"/>
  <c r="X146" i="94"/>
  <c r="W146" i="94" s="1"/>
  <c r="V146" i="94" s="1"/>
  <c r="U146" i="94" s="1"/>
  <c r="T146" i="94" s="1"/>
  <c r="S146" i="94" s="1"/>
  <c r="R146" i="94" s="1"/>
  <c r="Q146" i="94" s="1"/>
  <c r="P146" i="94" s="1"/>
  <c r="O146" i="94" s="1"/>
  <c r="D146" i="94"/>
  <c r="X166" i="92"/>
  <c r="W166" i="92" s="1"/>
  <c r="V166" i="92" s="1"/>
  <c r="U166" i="92" s="1"/>
  <c r="T166" i="92" s="1"/>
  <c r="S166" i="92" s="1"/>
  <c r="R166" i="92" s="1"/>
  <c r="Q166" i="92" s="1"/>
  <c r="P166" i="92" s="1"/>
  <c r="O166" i="92" s="1"/>
  <c r="D166" i="92"/>
  <c r="X152" i="86"/>
  <c r="W152" i="86" s="1"/>
  <c r="V152" i="86" s="1"/>
  <c r="U152" i="86" s="1"/>
  <c r="T152" i="86" s="1"/>
  <c r="S152" i="86" s="1"/>
  <c r="R152" i="86" s="1"/>
  <c r="Q152" i="86" s="1"/>
  <c r="P152" i="86" s="1"/>
  <c r="O152" i="86" s="1"/>
  <c r="D152" i="86"/>
  <c r="X214" i="93"/>
  <c r="W214" i="93" s="1"/>
  <c r="V214" i="93" s="1"/>
  <c r="U214" i="93" s="1"/>
  <c r="T214" i="93" s="1"/>
  <c r="S214" i="93" s="1"/>
  <c r="R214" i="93" s="1"/>
  <c r="Q214" i="93" s="1"/>
  <c r="P214" i="93" s="1"/>
  <c r="O214" i="93" s="1"/>
  <c r="X92" i="89"/>
  <c r="W92" i="89" s="1"/>
  <c r="V92" i="89" s="1"/>
  <c r="U92" i="89" s="1"/>
  <c r="T92" i="89" s="1"/>
  <c r="S92" i="89" s="1"/>
  <c r="R92" i="89" s="1"/>
  <c r="Q92" i="89" s="1"/>
  <c r="P92" i="89" s="1"/>
  <c r="O92" i="89" s="1"/>
  <c r="D92" i="89"/>
  <c r="X37" i="94"/>
  <c r="W37" i="94" s="1"/>
  <c r="V37" i="94" s="1"/>
  <c r="U37" i="94" s="1"/>
  <c r="T37" i="94" s="1"/>
  <c r="S37" i="94" s="1"/>
  <c r="R37" i="94" s="1"/>
  <c r="Q37" i="94" s="1"/>
  <c r="P37" i="94" s="1"/>
  <c r="O37" i="94" s="1"/>
  <c r="D37" i="94"/>
  <c r="X36" i="94"/>
  <c r="W36" i="94" s="1"/>
  <c r="V36" i="94" s="1"/>
  <c r="U36" i="94" s="1"/>
  <c r="T36" i="94" s="1"/>
  <c r="S36" i="94" s="1"/>
  <c r="R36" i="94" s="1"/>
  <c r="Q36" i="94" s="1"/>
  <c r="P36" i="94" s="1"/>
  <c r="O36" i="94" s="1"/>
  <c r="X35" i="94"/>
  <c r="W35" i="94" s="1"/>
  <c r="V35" i="94" s="1"/>
  <c r="U35" i="94" s="1"/>
  <c r="T35" i="94" s="1"/>
  <c r="S35" i="94" s="1"/>
  <c r="R35" i="94" s="1"/>
  <c r="Q35" i="94" s="1"/>
  <c r="P35" i="94" s="1"/>
  <c r="O35" i="94" s="1"/>
  <c r="D35" i="94"/>
  <c r="X34" i="94"/>
  <c r="W34" i="94" s="1"/>
  <c r="V34" i="94" s="1"/>
  <c r="U34" i="94" s="1"/>
  <c r="T34" i="94" s="1"/>
  <c r="S34" i="94" s="1"/>
  <c r="R34" i="94" s="1"/>
  <c r="Q34" i="94" s="1"/>
  <c r="P34" i="94" s="1"/>
  <c r="O34" i="94" s="1"/>
  <c r="D34" i="94"/>
  <c r="X37" i="92"/>
  <c r="W37" i="92" s="1"/>
  <c r="V37" i="92" s="1"/>
  <c r="U37" i="92" s="1"/>
  <c r="T37" i="92" s="1"/>
  <c r="S37" i="92" s="1"/>
  <c r="R37" i="92" s="1"/>
  <c r="Q37" i="92" s="1"/>
  <c r="P37" i="92" s="1"/>
  <c r="O37" i="92" s="1"/>
  <c r="X36" i="92"/>
  <c r="W36" i="92"/>
  <c r="V36" i="92" s="1"/>
  <c r="U36" i="92" s="1"/>
  <c r="T36" i="92" s="1"/>
  <c r="S36" i="92" s="1"/>
  <c r="R36" i="92" s="1"/>
  <c r="Q36" i="92" s="1"/>
  <c r="P36" i="92" s="1"/>
  <c r="O36" i="92" s="1"/>
  <c r="X35" i="92"/>
  <c r="W35" i="92" s="1"/>
  <c r="V35" i="92" s="1"/>
  <c r="U35" i="92" s="1"/>
  <c r="T35" i="92" s="1"/>
  <c r="S35" i="92" s="1"/>
  <c r="R35" i="92" s="1"/>
  <c r="Q35" i="92" s="1"/>
  <c r="P35" i="92" s="1"/>
  <c r="O35" i="92" s="1"/>
  <c r="X34" i="92"/>
  <c r="W34" i="92" s="1"/>
  <c r="V34" i="92" s="1"/>
  <c r="U34" i="92" s="1"/>
  <c r="T34" i="92" s="1"/>
  <c r="S34" i="92" s="1"/>
  <c r="R34" i="92" s="1"/>
  <c r="Q34" i="92" s="1"/>
  <c r="P34" i="92" s="1"/>
  <c r="O34" i="92" s="1"/>
  <c r="X37" i="86"/>
  <c r="W37" i="86" s="1"/>
  <c r="V37" i="86" s="1"/>
  <c r="U37" i="86" s="1"/>
  <c r="T37" i="86" s="1"/>
  <c r="S37" i="86" s="1"/>
  <c r="R37" i="86" s="1"/>
  <c r="Q37" i="86" s="1"/>
  <c r="P37" i="86" s="1"/>
  <c r="O37" i="86" s="1"/>
  <c r="X36" i="86"/>
  <c r="W36" i="86" s="1"/>
  <c r="V36" i="86" s="1"/>
  <c r="U36" i="86" s="1"/>
  <c r="T36" i="86" s="1"/>
  <c r="S36" i="86" s="1"/>
  <c r="R36" i="86" s="1"/>
  <c r="Q36" i="86" s="1"/>
  <c r="P36" i="86" s="1"/>
  <c r="O36" i="86" s="1"/>
  <c r="X35" i="86"/>
  <c r="W35" i="86" s="1"/>
  <c r="V35" i="86" s="1"/>
  <c r="U35" i="86" s="1"/>
  <c r="T35" i="86" s="1"/>
  <c r="S35" i="86" s="1"/>
  <c r="R35" i="86" s="1"/>
  <c r="Q35" i="86" s="1"/>
  <c r="P35" i="86" s="1"/>
  <c r="O35" i="86" s="1"/>
  <c r="X34" i="86"/>
  <c r="W34" i="86" s="1"/>
  <c r="V34" i="86" s="1"/>
  <c r="U34" i="86" s="1"/>
  <c r="T34" i="86" s="1"/>
  <c r="S34" i="86" s="1"/>
  <c r="R34" i="86" s="1"/>
  <c r="Q34" i="86" s="1"/>
  <c r="P34" i="86" s="1"/>
  <c r="O34" i="86" s="1"/>
  <c r="X30" i="93"/>
  <c r="W30" i="93" s="1"/>
  <c r="V30" i="93" s="1"/>
  <c r="U30" i="93" s="1"/>
  <c r="T30" i="93" s="1"/>
  <c r="S30" i="93" s="1"/>
  <c r="R30" i="93" s="1"/>
  <c r="Q30" i="93" s="1"/>
  <c r="P30" i="93" s="1"/>
  <c r="O30" i="93" s="1"/>
  <c r="X33" i="93"/>
  <c r="W33" i="93" s="1"/>
  <c r="V33" i="93" s="1"/>
  <c r="U33" i="93" s="1"/>
  <c r="T33" i="93" s="1"/>
  <c r="S33" i="93" s="1"/>
  <c r="R33" i="93" s="1"/>
  <c r="Q33" i="93" s="1"/>
  <c r="P33" i="93" s="1"/>
  <c r="O33" i="93" s="1"/>
  <c r="X34" i="93"/>
  <c r="W34" i="93" s="1"/>
  <c r="V34" i="93" s="1"/>
  <c r="U34" i="93" s="1"/>
  <c r="T34" i="93" s="1"/>
  <c r="S34" i="93" s="1"/>
  <c r="R34" i="93" s="1"/>
  <c r="Q34" i="93" s="1"/>
  <c r="P34" i="93" s="1"/>
  <c r="O34" i="93" s="1"/>
  <c r="X35" i="93"/>
  <c r="W35" i="93" s="1"/>
  <c r="V35" i="93" s="1"/>
  <c r="U35" i="93" s="1"/>
  <c r="T35" i="93" s="1"/>
  <c r="S35" i="93" s="1"/>
  <c r="R35" i="93" s="1"/>
  <c r="Q35" i="93" s="1"/>
  <c r="P35" i="93" s="1"/>
  <c r="O35" i="93" s="1"/>
  <c r="X36" i="93"/>
  <c r="W36" i="93" s="1"/>
  <c r="V36" i="93" s="1"/>
  <c r="U36" i="93" s="1"/>
  <c r="T36" i="93" s="1"/>
  <c r="S36" i="93" s="1"/>
  <c r="R36" i="93" s="1"/>
  <c r="Q36" i="93" s="1"/>
  <c r="P36" i="93" s="1"/>
  <c r="O36" i="93" s="1"/>
  <c r="X37" i="93"/>
  <c r="W37" i="93" s="1"/>
  <c r="V37" i="93" s="1"/>
  <c r="U37" i="93" s="1"/>
  <c r="T37" i="93" s="1"/>
  <c r="S37" i="93" s="1"/>
  <c r="R37" i="93" s="1"/>
  <c r="Q37" i="93" s="1"/>
  <c r="P37" i="93" s="1"/>
  <c r="O37" i="93" s="1"/>
  <c r="X38" i="93"/>
  <c r="W38" i="93" s="1"/>
  <c r="V38" i="93" s="1"/>
  <c r="U38" i="93" s="1"/>
  <c r="T38" i="93" s="1"/>
  <c r="S38" i="93" s="1"/>
  <c r="R38" i="93" s="1"/>
  <c r="Q38" i="93" s="1"/>
  <c r="P38" i="93" s="1"/>
  <c r="O38" i="93" s="1"/>
  <c r="X39" i="93"/>
  <c r="W39" i="93" s="1"/>
  <c r="V39" i="93" s="1"/>
  <c r="U39" i="93" s="1"/>
  <c r="T39" i="93" s="1"/>
  <c r="S39" i="93" s="1"/>
  <c r="R39" i="93" s="1"/>
  <c r="Q39" i="93" s="1"/>
  <c r="P39" i="93" s="1"/>
  <c r="O39" i="93" s="1"/>
  <c r="X40" i="93"/>
  <c r="W40" i="93" s="1"/>
  <c r="V40" i="93" s="1"/>
  <c r="U40" i="93" s="1"/>
  <c r="T40" i="93" s="1"/>
  <c r="S40" i="93" s="1"/>
  <c r="R40" i="93" s="1"/>
  <c r="Q40" i="93" s="1"/>
  <c r="P40" i="93" s="1"/>
  <c r="O40" i="93" s="1"/>
  <c r="X41" i="93"/>
  <c r="W41" i="93" s="1"/>
  <c r="V41" i="93" s="1"/>
  <c r="U41" i="93" s="1"/>
  <c r="T41" i="93" s="1"/>
  <c r="S41" i="93" s="1"/>
  <c r="R41" i="93" s="1"/>
  <c r="Q41" i="93" s="1"/>
  <c r="P41" i="93" s="1"/>
  <c r="O41" i="93" s="1"/>
  <c r="X42" i="93"/>
  <c r="W42" i="93" s="1"/>
  <c r="V42" i="93" s="1"/>
  <c r="U42" i="93" s="1"/>
  <c r="T42" i="93" s="1"/>
  <c r="S42" i="93" s="1"/>
  <c r="R42" i="93" s="1"/>
  <c r="Q42" i="93" s="1"/>
  <c r="P42" i="93" s="1"/>
  <c r="O42" i="93" s="1"/>
  <c r="X43" i="93"/>
  <c r="W43" i="93" s="1"/>
  <c r="V43" i="93" s="1"/>
  <c r="U43" i="93" s="1"/>
  <c r="T43" i="93" s="1"/>
  <c r="S43" i="93" s="1"/>
  <c r="R43" i="93" s="1"/>
  <c r="Q43" i="93" s="1"/>
  <c r="P43" i="93" s="1"/>
  <c r="O43" i="93" s="1"/>
  <c r="X44" i="93"/>
  <c r="W44" i="93" s="1"/>
  <c r="V44" i="93" s="1"/>
  <c r="U44" i="93" s="1"/>
  <c r="T44" i="93" s="1"/>
  <c r="S44" i="93" s="1"/>
  <c r="R44" i="93" s="1"/>
  <c r="Q44" i="93" s="1"/>
  <c r="P44" i="93" s="1"/>
  <c r="O44" i="93" s="1"/>
  <c r="X45" i="93"/>
  <c r="W45" i="93" s="1"/>
  <c r="V45" i="93" s="1"/>
  <c r="U45" i="93" s="1"/>
  <c r="T45" i="93" s="1"/>
  <c r="S45" i="93" s="1"/>
  <c r="R45" i="93" s="1"/>
  <c r="Q45" i="93" s="1"/>
  <c r="P45" i="93" s="1"/>
  <c r="O45" i="93" s="1"/>
  <c r="X46" i="93"/>
  <c r="W46" i="93" s="1"/>
  <c r="V46" i="93" s="1"/>
  <c r="U46" i="93" s="1"/>
  <c r="T46" i="93" s="1"/>
  <c r="S46" i="93" s="1"/>
  <c r="R46" i="93" s="1"/>
  <c r="Q46" i="93" s="1"/>
  <c r="P46" i="93" s="1"/>
  <c r="O46" i="93" s="1"/>
  <c r="X47" i="93"/>
  <c r="W47" i="93" s="1"/>
  <c r="V47" i="93" s="1"/>
  <c r="U47" i="93" s="1"/>
  <c r="T47" i="93" s="1"/>
  <c r="S47" i="93" s="1"/>
  <c r="R47" i="93" s="1"/>
  <c r="Q47" i="93" s="1"/>
  <c r="P47" i="93" s="1"/>
  <c r="O47" i="93" s="1"/>
  <c r="X48" i="93"/>
  <c r="W48" i="93" s="1"/>
  <c r="V48" i="93" s="1"/>
  <c r="U48" i="93" s="1"/>
  <c r="T48" i="93" s="1"/>
  <c r="S48" i="93" s="1"/>
  <c r="R48" i="93" s="1"/>
  <c r="Q48" i="93" s="1"/>
  <c r="P48" i="93" s="1"/>
  <c r="O48" i="93" s="1"/>
  <c r="X49" i="93"/>
  <c r="W49" i="93" s="1"/>
  <c r="V49" i="93" s="1"/>
  <c r="U49" i="93" s="1"/>
  <c r="T49" i="93" s="1"/>
  <c r="S49" i="93" s="1"/>
  <c r="R49" i="93" s="1"/>
  <c r="Q49" i="93" s="1"/>
  <c r="P49" i="93" s="1"/>
  <c r="O49" i="93" s="1"/>
  <c r="X50" i="93"/>
  <c r="W50" i="93" s="1"/>
  <c r="V50" i="93" s="1"/>
  <c r="U50" i="93" s="1"/>
  <c r="T50" i="93" s="1"/>
  <c r="S50" i="93" s="1"/>
  <c r="R50" i="93" s="1"/>
  <c r="Q50" i="93" s="1"/>
  <c r="P50" i="93" s="1"/>
  <c r="O50" i="93" s="1"/>
  <c r="X51" i="93"/>
  <c r="W51" i="93" s="1"/>
  <c r="V51" i="93" s="1"/>
  <c r="U51" i="93" s="1"/>
  <c r="T51" i="93" s="1"/>
  <c r="S51" i="93" s="1"/>
  <c r="R51" i="93" s="1"/>
  <c r="Q51" i="93" s="1"/>
  <c r="P51" i="93" s="1"/>
  <c r="O51" i="93" s="1"/>
  <c r="X52" i="93"/>
  <c r="W52" i="93" s="1"/>
  <c r="V52" i="93" s="1"/>
  <c r="U52" i="93" s="1"/>
  <c r="T52" i="93" s="1"/>
  <c r="S52" i="93" s="1"/>
  <c r="R52" i="93" s="1"/>
  <c r="Q52" i="93" s="1"/>
  <c r="P52" i="93" s="1"/>
  <c r="O52" i="93" s="1"/>
  <c r="X53" i="93"/>
  <c r="W53" i="93" s="1"/>
  <c r="V53" i="93" s="1"/>
  <c r="U53" i="93" s="1"/>
  <c r="T53" i="93" s="1"/>
  <c r="S53" i="93" s="1"/>
  <c r="R53" i="93" s="1"/>
  <c r="Q53" i="93" s="1"/>
  <c r="P53" i="93" s="1"/>
  <c r="O53" i="93" s="1"/>
  <c r="X54" i="93"/>
  <c r="W54" i="93" s="1"/>
  <c r="V54" i="93" s="1"/>
  <c r="U54" i="93" s="1"/>
  <c r="T54" i="93" s="1"/>
  <c r="S54" i="93" s="1"/>
  <c r="R54" i="93" s="1"/>
  <c r="Q54" i="93" s="1"/>
  <c r="P54" i="93" s="1"/>
  <c r="O54" i="93" s="1"/>
  <c r="X55" i="93"/>
  <c r="W55" i="93" s="1"/>
  <c r="V55" i="93" s="1"/>
  <c r="U55" i="93" s="1"/>
  <c r="T55" i="93" s="1"/>
  <c r="S55" i="93" s="1"/>
  <c r="R55" i="93" s="1"/>
  <c r="Q55" i="93" s="1"/>
  <c r="P55" i="93" s="1"/>
  <c r="O55" i="93" s="1"/>
  <c r="X56" i="93"/>
  <c r="W56" i="93" s="1"/>
  <c r="V56" i="93" s="1"/>
  <c r="U56" i="93" s="1"/>
  <c r="T56" i="93" s="1"/>
  <c r="S56" i="93" s="1"/>
  <c r="R56" i="93" s="1"/>
  <c r="Q56" i="93" s="1"/>
  <c r="P56" i="93" s="1"/>
  <c r="O56" i="93" s="1"/>
  <c r="X57" i="93"/>
  <c r="W57" i="93" s="1"/>
  <c r="V57" i="93" s="1"/>
  <c r="U57" i="93" s="1"/>
  <c r="T57" i="93" s="1"/>
  <c r="S57" i="93" s="1"/>
  <c r="R57" i="93" s="1"/>
  <c r="Q57" i="93" s="1"/>
  <c r="P57" i="93" s="1"/>
  <c r="O57" i="93" s="1"/>
  <c r="X58" i="93"/>
  <c r="W58" i="93" s="1"/>
  <c r="V58" i="93" s="1"/>
  <c r="U58" i="93" s="1"/>
  <c r="T58" i="93" s="1"/>
  <c r="S58" i="93" s="1"/>
  <c r="R58" i="93" s="1"/>
  <c r="Q58" i="93" s="1"/>
  <c r="P58" i="93" s="1"/>
  <c r="O58" i="93" s="1"/>
  <c r="X59" i="93"/>
  <c r="W59" i="93" s="1"/>
  <c r="V59" i="93" s="1"/>
  <c r="U59" i="93" s="1"/>
  <c r="T59" i="93" s="1"/>
  <c r="S59" i="93" s="1"/>
  <c r="R59" i="93" s="1"/>
  <c r="Q59" i="93" s="1"/>
  <c r="P59" i="93" s="1"/>
  <c r="O59" i="93" s="1"/>
  <c r="X60" i="93"/>
  <c r="W60" i="93" s="1"/>
  <c r="V60" i="93" s="1"/>
  <c r="U60" i="93" s="1"/>
  <c r="T60" i="93" s="1"/>
  <c r="S60" i="93" s="1"/>
  <c r="R60" i="93" s="1"/>
  <c r="Q60" i="93" s="1"/>
  <c r="P60" i="93" s="1"/>
  <c r="O60" i="93" s="1"/>
  <c r="X61" i="93"/>
  <c r="W61" i="93" s="1"/>
  <c r="V61" i="93" s="1"/>
  <c r="U61" i="93" s="1"/>
  <c r="T61" i="93" s="1"/>
  <c r="S61" i="93" s="1"/>
  <c r="R61" i="93" s="1"/>
  <c r="Q61" i="93" s="1"/>
  <c r="P61" i="93" s="1"/>
  <c r="O61" i="93" s="1"/>
  <c r="X62" i="93"/>
  <c r="W62" i="93" s="1"/>
  <c r="V62" i="93" s="1"/>
  <c r="U62" i="93" s="1"/>
  <c r="T62" i="93" s="1"/>
  <c r="S62" i="93" s="1"/>
  <c r="R62" i="93" s="1"/>
  <c r="Q62" i="93" s="1"/>
  <c r="P62" i="93" s="1"/>
  <c r="O62" i="93" s="1"/>
  <c r="X63" i="93"/>
  <c r="W63" i="93" s="1"/>
  <c r="V63" i="93" s="1"/>
  <c r="U63" i="93" s="1"/>
  <c r="T63" i="93" s="1"/>
  <c r="S63" i="93" s="1"/>
  <c r="R63" i="93" s="1"/>
  <c r="Q63" i="93" s="1"/>
  <c r="P63" i="93" s="1"/>
  <c r="O63" i="93" s="1"/>
  <c r="X64" i="93"/>
  <c r="W64" i="93" s="1"/>
  <c r="V64" i="93" s="1"/>
  <c r="U64" i="93" s="1"/>
  <c r="T64" i="93" s="1"/>
  <c r="S64" i="93" s="1"/>
  <c r="R64" i="93" s="1"/>
  <c r="Q64" i="93" s="1"/>
  <c r="P64" i="93" s="1"/>
  <c r="O64" i="93" s="1"/>
  <c r="X65" i="93"/>
  <c r="W65" i="93" s="1"/>
  <c r="V65" i="93" s="1"/>
  <c r="U65" i="93" s="1"/>
  <c r="T65" i="93" s="1"/>
  <c r="S65" i="93" s="1"/>
  <c r="R65" i="93" s="1"/>
  <c r="Q65" i="93" s="1"/>
  <c r="P65" i="93" s="1"/>
  <c r="O65" i="93" s="1"/>
  <c r="X66" i="93"/>
  <c r="W66" i="93" s="1"/>
  <c r="V66" i="93" s="1"/>
  <c r="U66" i="93" s="1"/>
  <c r="T66" i="93" s="1"/>
  <c r="S66" i="93" s="1"/>
  <c r="R66" i="93" s="1"/>
  <c r="Q66" i="93" s="1"/>
  <c r="P66" i="93" s="1"/>
  <c r="O66" i="93" s="1"/>
  <c r="X67" i="93"/>
  <c r="W67" i="93" s="1"/>
  <c r="V67" i="93" s="1"/>
  <c r="U67" i="93" s="1"/>
  <c r="T67" i="93" s="1"/>
  <c r="S67" i="93" s="1"/>
  <c r="R67" i="93" s="1"/>
  <c r="Q67" i="93" s="1"/>
  <c r="P67" i="93" s="1"/>
  <c r="O67" i="93" s="1"/>
  <c r="X68" i="93"/>
  <c r="W68" i="93" s="1"/>
  <c r="V68" i="93" s="1"/>
  <c r="U68" i="93" s="1"/>
  <c r="T68" i="93" s="1"/>
  <c r="S68" i="93" s="1"/>
  <c r="R68" i="93" s="1"/>
  <c r="Q68" i="93" s="1"/>
  <c r="P68" i="93" s="1"/>
  <c r="O68" i="93" s="1"/>
  <c r="X69" i="93"/>
  <c r="W69" i="93" s="1"/>
  <c r="V69" i="93" s="1"/>
  <c r="U69" i="93" s="1"/>
  <c r="T69" i="93" s="1"/>
  <c r="S69" i="93" s="1"/>
  <c r="R69" i="93" s="1"/>
  <c r="Q69" i="93" s="1"/>
  <c r="P69" i="93" s="1"/>
  <c r="O69" i="93" s="1"/>
  <c r="X70" i="93"/>
  <c r="W70" i="93" s="1"/>
  <c r="V70" i="93" s="1"/>
  <c r="U70" i="93" s="1"/>
  <c r="T70" i="93" s="1"/>
  <c r="S70" i="93" s="1"/>
  <c r="R70" i="93" s="1"/>
  <c r="Q70" i="93" s="1"/>
  <c r="P70" i="93" s="1"/>
  <c r="O70" i="93" s="1"/>
  <c r="X71" i="93"/>
  <c r="W71" i="93" s="1"/>
  <c r="V71" i="93" s="1"/>
  <c r="U71" i="93" s="1"/>
  <c r="T71" i="93" s="1"/>
  <c r="S71" i="93" s="1"/>
  <c r="R71" i="93" s="1"/>
  <c r="Q71" i="93" s="1"/>
  <c r="P71" i="93" s="1"/>
  <c r="O71" i="93" s="1"/>
  <c r="X72" i="93"/>
  <c r="W72" i="93" s="1"/>
  <c r="V72" i="93" s="1"/>
  <c r="U72" i="93" s="1"/>
  <c r="T72" i="93" s="1"/>
  <c r="S72" i="93" s="1"/>
  <c r="R72" i="93" s="1"/>
  <c r="Q72" i="93" s="1"/>
  <c r="P72" i="93" s="1"/>
  <c r="O72" i="93" s="1"/>
  <c r="X73" i="93"/>
  <c r="W73" i="93" s="1"/>
  <c r="V73" i="93" s="1"/>
  <c r="U73" i="93" s="1"/>
  <c r="T73" i="93" s="1"/>
  <c r="S73" i="93" s="1"/>
  <c r="R73" i="93" s="1"/>
  <c r="Q73" i="93" s="1"/>
  <c r="P73" i="93" s="1"/>
  <c r="O73" i="93" s="1"/>
  <c r="X74" i="93"/>
  <c r="W74" i="93" s="1"/>
  <c r="V74" i="93" s="1"/>
  <c r="U74" i="93" s="1"/>
  <c r="T74" i="93" s="1"/>
  <c r="S74" i="93" s="1"/>
  <c r="R74" i="93" s="1"/>
  <c r="Q74" i="93" s="1"/>
  <c r="P74" i="93" s="1"/>
  <c r="O74" i="93" s="1"/>
  <c r="X75" i="93"/>
  <c r="W75" i="93" s="1"/>
  <c r="V75" i="93" s="1"/>
  <c r="U75" i="93" s="1"/>
  <c r="T75" i="93" s="1"/>
  <c r="S75" i="93" s="1"/>
  <c r="R75" i="93" s="1"/>
  <c r="Q75" i="93" s="1"/>
  <c r="P75" i="93" s="1"/>
  <c r="O75" i="93" s="1"/>
  <c r="X76" i="93"/>
  <c r="W76" i="93" s="1"/>
  <c r="V76" i="93" s="1"/>
  <c r="U76" i="93" s="1"/>
  <c r="T76" i="93" s="1"/>
  <c r="S76" i="93" s="1"/>
  <c r="R76" i="93" s="1"/>
  <c r="Q76" i="93" s="1"/>
  <c r="P76" i="93" s="1"/>
  <c r="O76" i="93" s="1"/>
  <c r="X77" i="93"/>
  <c r="W77" i="93" s="1"/>
  <c r="V77" i="93" s="1"/>
  <c r="U77" i="93" s="1"/>
  <c r="T77" i="93" s="1"/>
  <c r="S77" i="93" s="1"/>
  <c r="R77" i="93" s="1"/>
  <c r="Q77" i="93" s="1"/>
  <c r="P77" i="93" s="1"/>
  <c r="O77" i="93" s="1"/>
  <c r="X78" i="93"/>
  <c r="W78" i="93" s="1"/>
  <c r="V78" i="93" s="1"/>
  <c r="U78" i="93" s="1"/>
  <c r="T78" i="93" s="1"/>
  <c r="S78" i="93" s="1"/>
  <c r="R78" i="93" s="1"/>
  <c r="Q78" i="93" s="1"/>
  <c r="P78" i="93" s="1"/>
  <c r="O78" i="93" s="1"/>
  <c r="X79" i="93"/>
  <c r="W79" i="93" s="1"/>
  <c r="V79" i="93" s="1"/>
  <c r="U79" i="93" s="1"/>
  <c r="T79" i="93" s="1"/>
  <c r="S79" i="93" s="1"/>
  <c r="R79" i="93" s="1"/>
  <c r="Q79" i="93" s="1"/>
  <c r="P79" i="93" s="1"/>
  <c r="O79" i="93" s="1"/>
  <c r="X80" i="93"/>
  <c r="W80" i="93" s="1"/>
  <c r="V80" i="93" s="1"/>
  <c r="U80" i="93" s="1"/>
  <c r="T80" i="93" s="1"/>
  <c r="S80" i="93" s="1"/>
  <c r="R80" i="93" s="1"/>
  <c r="Q80" i="93" s="1"/>
  <c r="P80" i="93" s="1"/>
  <c r="O80" i="93" s="1"/>
  <c r="X81" i="93"/>
  <c r="W81" i="93" s="1"/>
  <c r="V81" i="93" s="1"/>
  <c r="U81" i="93" s="1"/>
  <c r="T81" i="93" s="1"/>
  <c r="S81" i="93" s="1"/>
  <c r="R81" i="93" s="1"/>
  <c r="Q81" i="93" s="1"/>
  <c r="P81" i="93" s="1"/>
  <c r="O81" i="93" s="1"/>
  <c r="X82" i="93"/>
  <c r="W82" i="93" s="1"/>
  <c r="V82" i="93" s="1"/>
  <c r="U82" i="93" s="1"/>
  <c r="T82" i="93" s="1"/>
  <c r="S82" i="93" s="1"/>
  <c r="R82" i="93" s="1"/>
  <c r="Q82" i="93" s="1"/>
  <c r="P82" i="93" s="1"/>
  <c r="O82" i="93" s="1"/>
  <c r="X83" i="93"/>
  <c r="W83" i="93" s="1"/>
  <c r="V83" i="93" s="1"/>
  <c r="U83" i="93" s="1"/>
  <c r="T83" i="93" s="1"/>
  <c r="S83" i="93" s="1"/>
  <c r="R83" i="93" s="1"/>
  <c r="Q83" i="93" s="1"/>
  <c r="P83" i="93" s="1"/>
  <c r="O83" i="93" s="1"/>
  <c r="X84" i="93"/>
  <c r="W84" i="93" s="1"/>
  <c r="V84" i="93" s="1"/>
  <c r="U84" i="93" s="1"/>
  <c r="T84" i="93" s="1"/>
  <c r="S84" i="93" s="1"/>
  <c r="R84" i="93" s="1"/>
  <c r="Q84" i="93" s="1"/>
  <c r="P84" i="93" s="1"/>
  <c r="O84" i="93" s="1"/>
  <c r="X85" i="93"/>
  <c r="W85" i="93" s="1"/>
  <c r="V85" i="93" s="1"/>
  <c r="U85" i="93" s="1"/>
  <c r="T85" i="93" s="1"/>
  <c r="S85" i="93" s="1"/>
  <c r="R85" i="93" s="1"/>
  <c r="Q85" i="93" s="1"/>
  <c r="P85" i="93" s="1"/>
  <c r="O85" i="93" s="1"/>
  <c r="X86" i="93"/>
  <c r="W86" i="93" s="1"/>
  <c r="V86" i="93" s="1"/>
  <c r="U86" i="93" s="1"/>
  <c r="T86" i="93" s="1"/>
  <c r="S86" i="93" s="1"/>
  <c r="R86" i="93" s="1"/>
  <c r="Q86" i="93" s="1"/>
  <c r="P86" i="93" s="1"/>
  <c r="O86" i="93" s="1"/>
  <c r="X87" i="93"/>
  <c r="W87" i="93" s="1"/>
  <c r="V87" i="93" s="1"/>
  <c r="U87" i="93" s="1"/>
  <c r="T87" i="93" s="1"/>
  <c r="S87" i="93" s="1"/>
  <c r="R87" i="93" s="1"/>
  <c r="Q87" i="93" s="1"/>
  <c r="P87" i="93" s="1"/>
  <c r="O87" i="93" s="1"/>
  <c r="X88" i="93"/>
  <c r="W88" i="93" s="1"/>
  <c r="V88" i="93" s="1"/>
  <c r="U88" i="93" s="1"/>
  <c r="T88" i="93" s="1"/>
  <c r="S88" i="93" s="1"/>
  <c r="R88" i="93" s="1"/>
  <c r="Q88" i="93" s="1"/>
  <c r="P88" i="93" s="1"/>
  <c r="O88" i="93" s="1"/>
  <c r="X89" i="93"/>
  <c r="W89" i="93" s="1"/>
  <c r="V89" i="93" s="1"/>
  <c r="U89" i="93" s="1"/>
  <c r="T89" i="93" s="1"/>
  <c r="S89" i="93" s="1"/>
  <c r="R89" i="93" s="1"/>
  <c r="Q89" i="93" s="1"/>
  <c r="P89" i="93" s="1"/>
  <c r="O89" i="93" s="1"/>
  <c r="X90" i="93"/>
  <c r="W90" i="93" s="1"/>
  <c r="V90" i="93" s="1"/>
  <c r="U90" i="93" s="1"/>
  <c r="T90" i="93" s="1"/>
  <c r="S90" i="93" s="1"/>
  <c r="R90" i="93" s="1"/>
  <c r="Q90" i="93" s="1"/>
  <c r="P90" i="93" s="1"/>
  <c r="O90" i="93" s="1"/>
  <c r="X91" i="93"/>
  <c r="W91" i="93" s="1"/>
  <c r="V91" i="93" s="1"/>
  <c r="U91" i="93" s="1"/>
  <c r="T91" i="93" s="1"/>
  <c r="S91" i="93" s="1"/>
  <c r="R91" i="93" s="1"/>
  <c r="Q91" i="93" s="1"/>
  <c r="P91" i="93" s="1"/>
  <c r="O91" i="93" s="1"/>
  <c r="X92" i="93"/>
  <c r="W92" i="93" s="1"/>
  <c r="V92" i="93" s="1"/>
  <c r="U92" i="93" s="1"/>
  <c r="T92" i="93" s="1"/>
  <c r="S92" i="93" s="1"/>
  <c r="R92" i="93" s="1"/>
  <c r="Q92" i="93" s="1"/>
  <c r="P92" i="93" s="1"/>
  <c r="O92" i="93" s="1"/>
  <c r="X93" i="93"/>
  <c r="W93" i="93" s="1"/>
  <c r="V93" i="93" s="1"/>
  <c r="U93" i="93" s="1"/>
  <c r="T93" i="93" s="1"/>
  <c r="S93" i="93" s="1"/>
  <c r="R93" i="93" s="1"/>
  <c r="Q93" i="93" s="1"/>
  <c r="P93" i="93" s="1"/>
  <c r="O93" i="93" s="1"/>
  <c r="X94" i="93"/>
  <c r="W94" i="93" s="1"/>
  <c r="V94" i="93" s="1"/>
  <c r="U94" i="93" s="1"/>
  <c r="T94" i="93" s="1"/>
  <c r="S94" i="93" s="1"/>
  <c r="R94" i="93" s="1"/>
  <c r="Q94" i="93" s="1"/>
  <c r="P94" i="93" s="1"/>
  <c r="O94" i="93" s="1"/>
  <c r="X95" i="93"/>
  <c r="W95" i="93" s="1"/>
  <c r="V95" i="93" s="1"/>
  <c r="U95" i="93" s="1"/>
  <c r="T95" i="93" s="1"/>
  <c r="S95" i="93" s="1"/>
  <c r="R95" i="93" s="1"/>
  <c r="Q95" i="93" s="1"/>
  <c r="P95" i="93" s="1"/>
  <c r="O95" i="93" s="1"/>
  <c r="X96" i="93"/>
  <c r="W96" i="93" s="1"/>
  <c r="V96" i="93" s="1"/>
  <c r="U96" i="93" s="1"/>
  <c r="T96" i="93" s="1"/>
  <c r="S96" i="93" s="1"/>
  <c r="R96" i="93" s="1"/>
  <c r="Q96" i="93" s="1"/>
  <c r="P96" i="93" s="1"/>
  <c r="O96" i="93" s="1"/>
  <c r="X97" i="93"/>
  <c r="W97" i="93" s="1"/>
  <c r="V97" i="93" s="1"/>
  <c r="U97" i="93" s="1"/>
  <c r="T97" i="93" s="1"/>
  <c r="S97" i="93" s="1"/>
  <c r="R97" i="93" s="1"/>
  <c r="Q97" i="93" s="1"/>
  <c r="P97" i="93" s="1"/>
  <c r="O97" i="93" s="1"/>
  <c r="X98" i="93"/>
  <c r="W98" i="93" s="1"/>
  <c r="V98" i="93" s="1"/>
  <c r="U98" i="93" s="1"/>
  <c r="T98" i="93" s="1"/>
  <c r="S98" i="93" s="1"/>
  <c r="R98" i="93" s="1"/>
  <c r="Q98" i="93" s="1"/>
  <c r="P98" i="93" s="1"/>
  <c r="O98" i="93" s="1"/>
  <c r="X99" i="93"/>
  <c r="W99" i="93" s="1"/>
  <c r="V99" i="93" s="1"/>
  <c r="U99" i="93" s="1"/>
  <c r="T99" i="93" s="1"/>
  <c r="S99" i="93" s="1"/>
  <c r="R99" i="93" s="1"/>
  <c r="Q99" i="93" s="1"/>
  <c r="P99" i="93" s="1"/>
  <c r="O99" i="93" s="1"/>
  <c r="X100" i="93"/>
  <c r="W100" i="93" s="1"/>
  <c r="V100" i="93" s="1"/>
  <c r="U100" i="93" s="1"/>
  <c r="T100" i="93" s="1"/>
  <c r="S100" i="93" s="1"/>
  <c r="R100" i="93" s="1"/>
  <c r="Q100" i="93" s="1"/>
  <c r="P100" i="93" s="1"/>
  <c r="O100" i="93" s="1"/>
  <c r="X101" i="93"/>
  <c r="W101" i="93" s="1"/>
  <c r="V101" i="93" s="1"/>
  <c r="U101" i="93" s="1"/>
  <c r="T101" i="93" s="1"/>
  <c r="S101" i="93" s="1"/>
  <c r="R101" i="93" s="1"/>
  <c r="Q101" i="93" s="1"/>
  <c r="P101" i="93" s="1"/>
  <c r="O101" i="93" s="1"/>
  <c r="X102" i="93"/>
  <c r="W102" i="93" s="1"/>
  <c r="V102" i="93" s="1"/>
  <c r="U102" i="93" s="1"/>
  <c r="T102" i="93" s="1"/>
  <c r="S102" i="93" s="1"/>
  <c r="R102" i="93" s="1"/>
  <c r="Q102" i="93" s="1"/>
  <c r="P102" i="93" s="1"/>
  <c r="O102" i="93" s="1"/>
  <c r="X103" i="93"/>
  <c r="W103" i="93" s="1"/>
  <c r="V103" i="93" s="1"/>
  <c r="U103" i="93" s="1"/>
  <c r="T103" i="93" s="1"/>
  <c r="S103" i="93" s="1"/>
  <c r="R103" i="93" s="1"/>
  <c r="Q103" i="93" s="1"/>
  <c r="P103" i="93" s="1"/>
  <c r="O103" i="93" s="1"/>
  <c r="X104" i="93"/>
  <c r="W104" i="93" s="1"/>
  <c r="V104" i="93" s="1"/>
  <c r="U104" i="93" s="1"/>
  <c r="T104" i="93" s="1"/>
  <c r="S104" i="93" s="1"/>
  <c r="R104" i="93" s="1"/>
  <c r="Q104" i="93" s="1"/>
  <c r="P104" i="93" s="1"/>
  <c r="O104" i="93" s="1"/>
  <c r="X105" i="93"/>
  <c r="W105" i="93" s="1"/>
  <c r="V105" i="93" s="1"/>
  <c r="U105" i="93" s="1"/>
  <c r="T105" i="93" s="1"/>
  <c r="S105" i="93" s="1"/>
  <c r="R105" i="93" s="1"/>
  <c r="Q105" i="93" s="1"/>
  <c r="P105" i="93" s="1"/>
  <c r="O105" i="93" s="1"/>
  <c r="X106" i="93"/>
  <c r="W106" i="93" s="1"/>
  <c r="V106" i="93" s="1"/>
  <c r="U106" i="93" s="1"/>
  <c r="T106" i="93" s="1"/>
  <c r="S106" i="93" s="1"/>
  <c r="R106" i="93" s="1"/>
  <c r="Q106" i="93" s="1"/>
  <c r="P106" i="93" s="1"/>
  <c r="O106" i="93" s="1"/>
  <c r="X107" i="93"/>
  <c r="W107" i="93" s="1"/>
  <c r="V107" i="93" s="1"/>
  <c r="U107" i="93" s="1"/>
  <c r="T107" i="93" s="1"/>
  <c r="S107" i="93" s="1"/>
  <c r="R107" i="93" s="1"/>
  <c r="Q107" i="93" s="1"/>
  <c r="P107" i="93" s="1"/>
  <c r="O107" i="93" s="1"/>
  <c r="X108" i="93"/>
  <c r="W108" i="93" s="1"/>
  <c r="V108" i="93" s="1"/>
  <c r="U108" i="93" s="1"/>
  <c r="T108" i="93" s="1"/>
  <c r="S108" i="93" s="1"/>
  <c r="R108" i="93" s="1"/>
  <c r="Q108" i="93" s="1"/>
  <c r="P108" i="93" s="1"/>
  <c r="O108" i="93" s="1"/>
  <c r="X109" i="93"/>
  <c r="W109" i="93" s="1"/>
  <c r="V109" i="93" s="1"/>
  <c r="U109" i="93" s="1"/>
  <c r="T109" i="93" s="1"/>
  <c r="S109" i="93" s="1"/>
  <c r="R109" i="93" s="1"/>
  <c r="Q109" i="93" s="1"/>
  <c r="P109" i="93" s="1"/>
  <c r="O109" i="93" s="1"/>
  <c r="X110" i="93"/>
  <c r="W110" i="93" s="1"/>
  <c r="V110" i="93" s="1"/>
  <c r="U110" i="93" s="1"/>
  <c r="T110" i="93" s="1"/>
  <c r="S110" i="93" s="1"/>
  <c r="R110" i="93" s="1"/>
  <c r="Q110" i="93" s="1"/>
  <c r="P110" i="93" s="1"/>
  <c r="O110" i="93" s="1"/>
  <c r="X22" i="93"/>
  <c r="W22" i="93" s="1"/>
  <c r="V22" i="93" s="1"/>
  <c r="U22" i="93" s="1"/>
  <c r="T22" i="93" s="1"/>
  <c r="S22" i="93" s="1"/>
  <c r="R22" i="93" s="1"/>
  <c r="Q22" i="93" s="1"/>
  <c r="P22" i="93" s="1"/>
  <c r="O22" i="93" s="1"/>
  <c r="X23" i="93"/>
  <c r="W23" i="93" s="1"/>
  <c r="V23" i="93" s="1"/>
  <c r="U23" i="93" s="1"/>
  <c r="T23" i="93" s="1"/>
  <c r="S23" i="93" s="1"/>
  <c r="R23" i="93" s="1"/>
  <c r="Q23" i="93" s="1"/>
  <c r="P23" i="93" s="1"/>
  <c r="O23" i="93" s="1"/>
  <c r="X24" i="93"/>
  <c r="W24" i="93" s="1"/>
  <c r="V24" i="93" s="1"/>
  <c r="U24" i="93" s="1"/>
  <c r="T24" i="93" s="1"/>
  <c r="S24" i="93" s="1"/>
  <c r="R24" i="93" s="1"/>
  <c r="Q24" i="93" s="1"/>
  <c r="P24" i="93" s="1"/>
  <c r="O24" i="93" s="1"/>
  <c r="X25" i="93"/>
  <c r="W25" i="93" s="1"/>
  <c r="V25" i="93" s="1"/>
  <c r="U25" i="93" s="1"/>
  <c r="T25" i="93" s="1"/>
  <c r="S25" i="93" s="1"/>
  <c r="R25" i="93" s="1"/>
  <c r="Q25" i="93" s="1"/>
  <c r="P25" i="93" s="1"/>
  <c r="O25" i="93" s="1"/>
  <c r="X26" i="93"/>
  <c r="W26" i="93" s="1"/>
  <c r="V26" i="93" s="1"/>
  <c r="U26" i="93" s="1"/>
  <c r="T26" i="93" s="1"/>
  <c r="S26" i="93" s="1"/>
  <c r="R26" i="93" s="1"/>
  <c r="Q26" i="93" s="1"/>
  <c r="P26" i="93" s="1"/>
  <c r="O26" i="93" s="1"/>
  <c r="X27" i="93"/>
  <c r="W27" i="93" s="1"/>
  <c r="V27" i="93" s="1"/>
  <c r="U27" i="93" s="1"/>
  <c r="T27" i="93" s="1"/>
  <c r="S27" i="93" s="1"/>
  <c r="R27" i="93" s="1"/>
  <c r="Q27" i="93" s="1"/>
  <c r="P27" i="93" s="1"/>
  <c r="O27" i="93" s="1"/>
  <c r="X28" i="93"/>
  <c r="W28" i="93" s="1"/>
  <c r="V28" i="93" s="1"/>
  <c r="U28" i="93" s="1"/>
  <c r="T28" i="93" s="1"/>
  <c r="S28" i="93" s="1"/>
  <c r="R28" i="93" s="1"/>
  <c r="Q28" i="93" s="1"/>
  <c r="P28" i="93" s="1"/>
  <c r="O28" i="93" s="1"/>
  <c r="X43" i="86" l="1"/>
  <c r="W43" i="86" s="1"/>
  <c r="V43" i="86" s="1"/>
  <c r="U43" i="86" s="1"/>
  <c r="T43" i="86" s="1"/>
  <c r="S43" i="86" s="1"/>
  <c r="R43" i="86" s="1"/>
  <c r="Q43" i="86" s="1"/>
  <c r="P43" i="86" s="1"/>
  <c r="O43" i="86" s="1"/>
  <c r="X44" i="86"/>
  <c r="W44" i="86" s="1"/>
  <c r="V44" i="86" s="1"/>
  <c r="U44" i="86" s="1"/>
  <c r="T44" i="86" s="1"/>
  <c r="S44" i="86" s="1"/>
  <c r="R44" i="86" s="1"/>
  <c r="Q44" i="86" s="1"/>
  <c r="P44" i="86" s="1"/>
  <c r="O44" i="86" s="1"/>
  <c r="X45" i="86"/>
  <c r="W45" i="86" s="1"/>
  <c r="V45" i="86" s="1"/>
  <c r="U45" i="86" s="1"/>
  <c r="T45" i="86" s="1"/>
  <c r="S45" i="86" s="1"/>
  <c r="R45" i="86" s="1"/>
  <c r="Q45" i="86" s="1"/>
  <c r="P45" i="86" s="1"/>
  <c r="O45" i="86" s="1"/>
  <c r="X46" i="86"/>
  <c r="W46" i="86" s="1"/>
  <c r="V46" i="86" s="1"/>
  <c r="U46" i="86" s="1"/>
  <c r="T46" i="86" s="1"/>
  <c r="S46" i="86" s="1"/>
  <c r="R46" i="86" s="1"/>
  <c r="Q46" i="86" s="1"/>
  <c r="P46" i="86" s="1"/>
  <c r="O46" i="86" s="1"/>
  <c r="X47" i="86"/>
  <c r="W47" i="86" s="1"/>
  <c r="V47" i="86" s="1"/>
  <c r="U47" i="86" s="1"/>
  <c r="T47" i="86" s="1"/>
  <c r="S47" i="86" s="1"/>
  <c r="R47" i="86" s="1"/>
  <c r="Q47" i="86" s="1"/>
  <c r="P47" i="86" s="1"/>
  <c r="O47" i="86" s="1"/>
  <c r="X48" i="86"/>
  <c r="W48" i="86" s="1"/>
  <c r="V48" i="86" s="1"/>
  <c r="U48" i="86" s="1"/>
  <c r="T48" i="86" s="1"/>
  <c r="S48" i="86" s="1"/>
  <c r="R48" i="86" s="1"/>
  <c r="Q48" i="86" s="1"/>
  <c r="P48" i="86" s="1"/>
  <c r="O48" i="86" s="1"/>
  <c r="X49" i="86"/>
  <c r="W49" i="86" s="1"/>
  <c r="V49" i="86" s="1"/>
  <c r="U49" i="86" s="1"/>
  <c r="T49" i="86" s="1"/>
  <c r="S49" i="86" s="1"/>
  <c r="R49" i="86" s="1"/>
  <c r="Q49" i="86" s="1"/>
  <c r="P49" i="86" s="1"/>
  <c r="O49" i="86" s="1"/>
  <c r="X50" i="86"/>
  <c r="W50" i="86" s="1"/>
  <c r="V50" i="86" s="1"/>
  <c r="U50" i="86" s="1"/>
  <c r="T50" i="86" s="1"/>
  <c r="S50" i="86" s="1"/>
  <c r="R50" i="86" s="1"/>
  <c r="Q50" i="86" s="1"/>
  <c r="P50" i="86" s="1"/>
  <c r="O50" i="86" s="1"/>
  <c r="X51" i="86"/>
  <c r="W51" i="86" s="1"/>
  <c r="V51" i="86" s="1"/>
  <c r="U51" i="86" s="1"/>
  <c r="T51" i="86" s="1"/>
  <c r="S51" i="86" s="1"/>
  <c r="R51" i="86" s="1"/>
  <c r="Q51" i="86" s="1"/>
  <c r="P51" i="86" s="1"/>
  <c r="O51" i="86" s="1"/>
  <c r="X52" i="86"/>
  <c r="W52" i="86" s="1"/>
  <c r="V52" i="86" s="1"/>
  <c r="U52" i="86" s="1"/>
  <c r="T52" i="86" s="1"/>
  <c r="S52" i="86" s="1"/>
  <c r="R52" i="86" s="1"/>
  <c r="Q52" i="86" s="1"/>
  <c r="P52" i="86" s="1"/>
  <c r="O52" i="86" s="1"/>
  <c r="X53" i="86"/>
  <c r="W53" i="86" s="1"/>
  <c r="V53" i="86" s="1"/>
  <c r="U53" i="86" s="1"/>
  <c r="T53" i="86" s="1"/>
  <c r="S53" i="86" s="1"/>
  <c r="R53" i="86" s="1"/>
  <c r="Q53" i="86" s="1"/>
  <c r="P53" i="86" s="1"/>
  <c r="O53" i="86" s="1"/>
  <c r="X54" i="86"/>
  <c r="W54" i="86" s="1"/>
  <c r="V54" i="86" s="1"/>
  <c r="U54" i="86" s="1"/>
  <c r="T54" i="86" s="1"/>
  <c r="S54" i="86" s="1"/>
  <c r="R54" i="86" s="1"/>
  <c r="Q54" i="86" s="1"/>
  <c r="P54" i="86" s="1"/>
  <c r="O54" i="86" s="1"/>
  <c r="X55" i="86"/>
  <c r="W55" i="86" s="1"/>
  <c r="V55" i="86" s="1"/>
  <c r="U55" i="86" s="1"/>
  <c r="T55" i="86" s="1"/>
  <c r="S55" i="86" s="1"/>
  <c r="R55" i="86" s="1"/>
  <c r="Q55" i="86" s="1"/>
  <c r="P55" i="86" s="1"/>
  <c r="O55" i="86" s="1"/>
  <c r="X56" i="86"/>
  <c r="W56" i="86" s="1"/>
  <c r="V56" i="86" s="1"/>
  <c r="U56" i="86" s="1"/>
  <c r="T56" i="86" s="1"/>
  <c r="S56" i="86" s="1"/>
  <c r="R56" i="86" s="1"/>
  <c r="Q56" i="86" s="1"/>
  <c r="P56" i="86" s="1"/>
  <c r="O56" i="86" s="1"/>
  <c r="X57" i="86"/>
  <c r="W57" i="86" s="1"/>
  <c r="V57" i="86" s="1"/>
  <c r="U57" i="86" s="1"/>
  <c r="T57" i="86" s="1"/>
  <c r="S57" i="86" s="1"/>
  <c r="R57" i="86" s="1"/>
  <c r="Q57" i="86" s="1"/>
  <c r="P57" i="86" s="1"/>
  <c r="O57" i="86" s="1"/>
  <c r="X58" i="86"/>
  <c r="W58" i="86" s="1"/>
  <c r="V58" i="86" s="1"/>
  <c r="U58" i="86" s="1"/>
  <c r="T58" i="86" s="1"/>
  <c r="S58" i="86" s="1"/>
  <c r="R58" i="86" s="1"/>
  <c r="Q58" i="86" s="1"/>
  <c r="P58" i="86" s="1"/>
  <c r="O58" i="86" s="1"/>
  <c r="X59" i="86"/>
  <c r="W59" i="86" s="1"/>
  <c r="V59" i="86" s="1"/>
  <c r="U59" i="86" s="1"/>
  <c r="T59" i="86" s="1"/>
  <c r="S59" i="86" s="1"/>
  <c r="R59" i="86" s="1"/>
  <c r="Q59" i="86" s="1"/>
  <c r="P59" i="86" s="1"/>
  <c r="O59" i="86" s="1"/>
  <c r="X60" i="86"/>
  <c r="W60" i="86" s="1"/>
  <c r="V60" i="86" s="1"/>
  <c r="U60" i="86" s="1"/>
  <c r="T60" i="86" s="1"/>
  <c r="S60" i="86" s="1"/>
  <c r="R60" i="86" s="1"/>
  <c r="Q60" i="86" s="1"/>
  <c r="P60" i="86" s="1"/>
  <c r="O60" i="86" s="1"/>
  <c r="X61" i="86"/>
  <c r="W61" i="86" s="1"/>
  <c r="V61" i="86" s="1"/>
  <c r="U61" i="86" s="1"/>
  <c r="T61" i="86" s="1"/>
  <c r="S61" i="86" s="1"/>
  <c r="R61" i="86" s="1"/>
  <c r="Q61" i="86" s="1"/>
  <c r="P61" i="86" s="1"/>
  <c r="O61" i="86" s="1"/>
  <c r="X62" i="86"/>
  <c r="W62" i="86" s="1"/>
  <c r="V62" i="86" s="1"/>
  <c r="U62" i="86" s="1"/>
  <c r="T62" i="86" s="1"/>
  <c r="S62" i="86" s="1"/>
  <c r="R62" i="86" s="1"/>
  <c r="Q62" i="86" s="1"/>
  <c r="P62" i="86" s="1"/>
  <c r="O62" i="86" s="1"/>
  <c r="X63" i="86"/>
  <c r="W63" i="86" s="1"/>
  <c r="V63" i="86" s="1"/>
  <c r="U63" i="86" s="1"/>
  <c r="T63" i="86" s="1"/>
  <c r="S63" i="86" s="1"/>
  <c r="R63" i="86" s="1"/>
  <c r="Q63" i="86" s="1"/>
  <c r="P63" i="86" s="1"/>
  <c r="O63" i="86" s="1"/>
  <c r="X64" i="86"/>
  <c r="W64" i="86" s="1"/>
  <c r="V64" i="86" s="1"/>
  <c r="U64" i="86" s="1"/>
  <c r="T64" i="86" s="1"/>
  <c r="S64" i="86" s="1"/>
  <c r="R64" i="86" s="1"/>
  <c r="Q64" i="86" s="1"/>
  <c r="P64" i="86" s="1"/>
  <c r="O64" i="86" s="1"/>
  <c r="X65" i="86"/>
  <c r="W65" i="86" s="1"/>
  <c r="V65" i="86" s="1"/>
  <c r="U65" i="86" s="1"/>
  <c r="T65" i="86" s="1"/>
  <c r="S65" i="86" s="1"/>
  <c r="R65" i="86" s="1"/>
  <c r="Q65" i="86" s="1"/>
  <c r="P65" i="86" s="1"/>
  <c r="O65" i="86" s="1"/>
  <c r="X66" i="86"/>
  <c r="W66" i="86" s="1"/>
  <c r="V66" i="86" s="1"/>
  <c r="U66" i="86" s="1"/>
  <c r="T66" i="86" s="1"/>
  <c r="S66" i="86" s="1"/>
  <c r="R66" i="86" s="1"/>
  <c r="Q66" i="86" s="1"/>
  <c r="P66" i="86" s="1"/>
  <c r="O66" i="86" s="1"/>
  <c r="X67" i="86"/>
  <c r="W67" i="86" s="1"/>
  <c r="V67" i="86" s="1"/>
  <c r="U67" i="86" s="1"/>
  <c r="T67" i="86" s="1"/>
  <c r="S67" i="86" s="1"/>
  <c r="R67" i="86" s="1"/>
  <c r="Q67" i="86" s="1"/>
  <c r="P67" i="86" s="1"/>
  <c r="O67" i="86" s="1"/>
  <c r="X68" i="86"/>
  <c r="W68" i="86" s="1"/>
  <c r="V68" i="86" s="1"/>
  <c r="U68" i="86" s="1"/>
  <c r="T68" i="86" s="1"/>
  <c r="S68" i="86" s="1"/>
  <c r="R68" i="86" s="1"/>
  <c r="Q68" i="86" s="1"/>
  <c r="P68" i="86" s="1"/>
  <c r="O68" i="86" s="1"/>
  <c r="X69" i="86"/>
  <c r="W69" i="86" s="1"/>
  <c r="V69" i="86" s="1"/>
  <c r="U69" i="86" s="1"/>
  <c r="T69" i="86" s="1"/>
  <c r="S69" i="86" s="1"/>
  <c r="R69" i="86" s="1"/>
  <c r="Q69" i="86" s="1"/>
  <c r="P69" i="86" s="1"/>
  <c r="O69" i="86" s="1"/>
  <c r="X70" i="86"/>
  <c r="W70" i="86" s="1"/>
  <c r="V70" i="86" s="1"/>
  <c r="U70" i="86" s="1"/>
  <c r="T70" i="86" s="1"/>
  <c r="S70" i="86" s="1"/>
  <c r="R70" i="86" s="1"/>
  <c r="Q70" i="86" s="1"/>
  <c r="P70" i="86" s="1"/>
  <c r="O70" i="86" s="1"/>
  <c r="X71" i="86"/>
  <c r="W71" i="86" s="1"/>
  <c r="V71" i="86" s="1"/>
  <c r="U71" i="86" s="1"/>
  <c r="T71" i="86" s="1"/>
  <c r="S71" i="86" s="1"/>
  <c r="R71" i="86" s="1"/>
  <c r="Q71" i="86" s="1"/>
  <c r="P71" i="86" s="1"/>
  <c r="O71" i="86" s="1"/>
  <c r="X72" i="86"/>
  <c r="W72" i="86" s="1"/>
  <c r="V72" i="86" s="1"/>
  <c r="U72" i="86" s="1"/>
  <c r="T72" i="86" s="1"/>
  <c r="S72" i="86" s="1"/>
  <c r="R72" i="86" s="1"/>
  <c r="Q72" i="86" s="1"/>
  <c r="P72" i="86" s="1"/>
  <c r="O72" i="86" s="1"/>
  <c r="X73" i="86"/>
  <c r="W73" i="86" s="1"/>
  <c r="V73" i="86" s="1"/>
  <c r="U73" i="86" s="1"/>
  <c r="T73" i="86" s="1"/>
  <c r="S73" i="86" s="1"/>
  <c r="R73" i="86" s="1"/>
  <c r="Q73" i="86" s="1"/>
  <c r="P73" i="86" s="1"/>
  <c r="O73" i="86" s="1"/>
  <c r="X74" i="86"/>
  <c r="W74" i="86" s="1"/>
  <c r="V74" i="86" s="1"/>
  <c r="U74" i="86" s="1"/>
  <c r="T74" i="86" s="1"/>
  <c r="S74" i="86" s="1"/>
  <c r="R74" i="86" s="1"/>
  <c r="Q74" i="86" s="1"/>
  <c r="P74" i="86" s="1"/>
  <c r="O74" i="86" s="1"/>
  <c r="X75" i="86"/>
  <c r="W75" i="86" s="1"/>
  <c r="V75" i="86" s="1"/>
  <c r="U75" i="86" s="1"/>
  <c r="T75" i="86" s="1"/>
  <c r="S75" i="86" s="1"/>
  <c r="R75" i="86" s="1"/>
  <c r="Q75" i="86" s="1"/>
  <c r="P75" i="86" s="1"/>
  <c r="O75" i="86" s="1"/>
  <c r="X76" i="86"/>
  <c r="W76" i="86" s="1"/>
  <c r="V76" i="86" s="1"/>
  <c r="U76" i="86" s="1"/>
  <c r="T76" i="86" s="1"/>
  <c r="S76" i="86" s="1"/>
  <c r="R76" i="86" s="1"/>
  <c r="Q76" i="86" s="1"/>
  <c r="P76" i="86" s="1"/>
  <c r="O76" i="86" s="1"/>
  <c r="X43" i="94" l="1"/>
  <c r="W43" i="94" s="1"/>
  <c r="V43" i="94" s="1"/>
  <c r="U43" i="94" s="1"/>
  <c r="T43" i="94" s="1"/>
  <c r="S43" i="94" s="1"/>
  <c r="R43" i="94" s="1"/>
  <c r="Q43" i="94" s="1"/>
  <c r="P43" i="94" s="1"/>
  <c r="O43" i="94" s="1"/>
  <c r="X44" i="94"/>
  <c r="W44" i="94" s="1"/>
  <c r="V44" i="94" s="1"/>
  <c r="U44" i="94" s="1"/>
  <c r="T44" i="94" s="1"/>
  <c r="S44" i="94" s="1"/>
  <c r="R44" i="94" s="1"/>
  <c r="Q44" i="94" s="1"/>
  <c r="P44" i="94" s="1"/>
  <c r="O44" i="94" s="1"/>
  <c r="X45" i="94"/>
  <c r="W45" i="94" s="1"/>
  <c r="V45" i="94" s="1"/>
  <c r="U45" i="94" s="1"/>
  <c r="T45" i="94" s="1"/>
  <c r="S45" i="94" s="1"/>
  <c r="R45" i="94" s="1"/>
  <c r="Q45" i="94" s="1"/>
  <c r="P45" i="94" s="1"/>
  <c r="O45" i="94" s="1"/>
  <c r="X46" i="94"/>
  <c r="W46" i="94" s="1"/>
  <c r="V46" i="94" s="1"/>
  <c r="U46" i="94" s="1"/>
  <c r="T46" i="94" s="1"/>
  <c r="S46" i="94" s="1"/>
  <c r="R46" i="94" s="1"/>
  <c r="Q46" i="94" s="1"/>
  <c r="P46" i="94" s="1"/>
  <c r="O46" i="94" s="1"/>
  <c r="X47" i="94"/>
  <c r="W47" i="94" s="1"/>
  <c r="V47" i="94" s="1"/>
  <c r="U47" i="94" s="1"/>
  <c r="T47" i="94" s="1"/>
  <c r="S47" i="94" s="1"/>
  <c r="R47" i="94" s="1"/>
  <c r="Q47" i="94" s="1"/>
  <c r="P47" i="94" s="1"/>
  <c r="O47" i="94" s="1"/>
  <c r="X48" i="94"/>
  <c r="W48" i="94" s="1"/>
  <c r="V48" i="94" s="1"/>
  <c r="U48" i="94" s="1"/>
  <c r="T48" i="94" s="1"/>
  <c r="S48" i="94" s="1"/>
  <c r="R48" i="94" s="1"/>
  <c r="Q48" i="94" s="1"/>
  <c r="P48" i="94" s="1"/>
  <c r="O48" i="94" s="1"/>
  <c r="X49" i="94"/>
  <c r="W49" i="94" s="1"/>
  <c r="V49" i="94" s="1"/>
  <c r="U49" i="94" s="1"/>
  <c r="T49" i="94" s="1"/>
  <c r="S49" i="94" s="1"/>
  <c r="R49" i="94" s="1"/>
  <c r="Q49" i="94" s="1"/>
  <c r="P49" i="94" s="1"/>
  <c r="O49" i="94" s="1"/>
  <c r="X50" i="94"/>
  <c r="W50" i="94" s="1"/>
  <c r="V50" i="94" s="1"/>
  <c r="U50" i="94" s="1"/>
  <c r="T50" i="94" s="1"/>
  <c r="S50" i="94" s="1"/>
  <c r="R50" i="94" s="1"/>
  <c r="Q50" i="94" s="1"/>
  <c r="P50" i="94" s="1"/>
  <c r="O50" i="94" s="1"/>
  <c r="X51" i="94"/>
  <c r="W51" i="94" s="1"/>
  <c r="V51" i="94" s="1"/>
  <c r="U51" i="94" s="1"/>
  <c r="T51" i="94" s="1"/>
  <c r="S51" i="94" s="1"/>
  <c r="R51" i="94" s="1"/>
  <c r="Q51" i="94" s="1"/>
  <c r="P51" i="94" s="1"/>
  <c r="O51" i="94" s="1"/>
  <c r="X52" i="94"/>
  <c r="W52" i="94" s="1"/>
  <c r="V52" i="94" s="1"/>
  <c r="U52" i="94" s="1"/>
  <c r="T52" i="94" s="1"/>
  <c r="S52" i="94" s="1"/>
  <c r="R52" i="94" s="1"/>
  <c r="Q52" i="94" s="1"/>
  <c r="P52" i="94" s="1"/>
  <c r="O52" i="94" s="1"/>
  <c r="X53" i="94"/>
  <c r="W53" i="94" s="1"/>
  <c r="V53" i="94" s="1"/>
  <c r="U53" i="94" s="1"/>
  <c r="T53" i="94" s="1"/>
  <c r="S53" i="94" s="1"/>
  <c r="R53" i="94" s="1"/>
  <c r="Q53" i="94" s="1"/>
  <c r="P53" i="94" s="1"/>
  <c r="O53" i="94" s="1"/>
  <c r="X54" i="94"/>
  <c r="W54" i="94" s="1"/>
  <c r="V54" i="94" s="1"/>
  <c r="U54" i="94" s="1"/>
  <c r="T54" i="94" s="1"/>
  <c r="S54" i="94" s="1"/>
  <c r="R54" i="94" s="1"/>
  <c r="Q54" i="94" s="1"/>
  <c r="P54" i="94" s="1"/>
  <c r="O54" i="94" s="1"/>
  <c r="X55" i="94"/>
  <c r="W55" i="94" s="1"/>
  <c r="V55" i="94" s="1"/>
  <c r="U55" i="94" s="1"/>
  <c r="T55" i="94" s="1"/>
  <c r="S55" i="94" s="1"/>
  <c r="R55" i="94" s="1"/>
  <c r="Q55" i="94" s="1"/>
  <c r="P55" i="94" s="1"/>
  <c r="O55" i="94" s="1"/>
  <c r="X56" i="94"/>
  <c r="W56" i="94" s="1"/>
  <c r="V56" i="94" s="1"/>
  <c r="U56" i="94" s="1"/>
  <c r="T56" i="94" s="1"/>
  <c r="S56" i="94" s="1"/>
  <c r="R56" i="94" s="1"/>
  <c r="Q56" i="94" s="1"/>
  <c r="P56" i="94" s="1"/>
  <c r="O56" i="94" s="1"/>
  <c r="X57" i="94"/>
  <c r="W57" i="94" s="1"/>
  <c r="V57" i="94" s="1"/>
  <c r="U57" i="94" s="1"/>
  <c r="T57" i="94" s="1"/>
  <c r="S57" i="94" s="1"/>
  <c r="R57" i="94" s="1"/>
  <c r="Q57" i="94" s="1"/>
  <c r="P57" i="94" s="1"/>
  <c r="O57" i="94" s="1"/>
  <c r="X58" i="94"/>
  <c r="W58" i="94" s="1"/>
  <c r="V58" i="94" s="1"/>
  <c r="U58" i="94" s="1"/>
  <c r="T58" i="94" s="1"/>
  <c r="S58" i="94" s="1"/>
  <c r="R58" i="94" s="1"/>
  <c r="Q58" i="94" s="1"/>
  <c r="P58" i="94" s="1"/>
  <c r="O58" i="94" s="1"/>
  <c r="X59" i="94"/>
  <c r="W59" i="94" s="1"/>
  <c r="V59" i="94" s="1"/>
  <c r="U59" i="94" s="1"/>
  <c r="T59" i="94" s="1"/>
  <c r="S59" i="94" s="1"/>
  <c r="R59" i="94" s="1"/>
  <c r="Q59" i="94" s="1"/>
  <c r="P59" i="94" s="1"/>
  <c r="O59" i="94" s="1"/>
  <c r="X60" i="94"/>
  <c r="W60" i="94" s="1"/>
  <c r="V60" i="94" s="1"/>
  <c r="U60" i="94" s="1"/>
  <c r="T60" i="94" s="1"/>
  <c r="S60" i="94" s="1"/>
  <c r="R60" i="94" s="1"/>
  <c r="Q60" i="94" s="1"/>
  <c r="P60" i="94" s="1"/>
  <c r="O60" i="94" s="1"/>
  <c r="X61" i="94"/>
  <c r="W61" i="94" s="1"/>
  <c r="V61" i="94" s="1"/>
  <c r="U61" i="94" s="1"/>
  <c r="T61" i="94" s="1"/>
  <c r="S61" i="94" s="1"/>
  <c r="R61" i="94" s="1"/>
  <c r="Q61" i="94" s="1"/>
  <c r="P61" i="94" s="1"/>
  <c r="O61" i="94" s="1"/>
  <c r="X62" i="94"/>
  <c r="W62" i="94" s="1"/>
  <c r="V62" i="94" s="1"/>
  <c r="U62" i="94" s="1"/>
  <c r="T62" i="94" s="1"/>
  <c r="S62" i="94" s="1"/>
  <c r="R62" i="94" s="1"/>
  <c r="Q62" i="94" s="1"/>
  <c r="P62" i="94" s="1"/>
  <c r="O62" i="94" s="1"/>
  <c r="X63" i="94"/>
  <c r="W63" i="94" s="1"/>
  <c r="V63" i="94" s="1"/>
  <c r="U63" i="94" s="1"/>
  <c r="T63" i="94" s="1"/>
  <c r="S63" i="94" s="1"/>
  <c r="R63" i="94" s="1"/>
  <c r="Q63" i="94" s="1"/>
  <c r="P63" i="94" s="1"/>
  <c r="O63" i="94" s="1"/>
  <c r="X64" i="94"/>
  <c r="W64" i="94" s="1"/>
  <c r="V64" i="94" s="1"/>
  <c r="U64" i="94" s="1"/>
  <c r="T64" i="94" s="1"/>
  <c r="S64" i="94" s="1"/>
  <c r="R64" i="94" s="1"/>
  <c r="Q64" i="94" s="1"/>
  <c r="P64" i="94" s="1"/>
  <c r="O64" i="94" s="1"/>
  <c r="X65" i="94"/>
  <c r="W65" i="94" s="1"/>
  <c r="V65" i="94" s="1"/>
  <c r="U65" i="94" s="1"/>
  <c r="T65" i="94" s="1"/>
  <c r="S65" i="94" s="1"/>
  <c r="R65" i="94" s="1"/>
  <c r="Q65" i="94" s="1"/>
  <c r="P65" i="94" s="1"/>
  <c r="O65" i="94" s="1"/>
  <c r="X66" i="94"/>
  <c r="W66" i="94" s="1"/>
  <c r="V66" i="94" s="1"/>
  <c r="U66" i="94" s="1"/>
  <c r="T66" i="94" s="1"/>
  <c r="S66" i="94" s="1"/>
  <c r="R66" i="94" s="1"/>
  <c r="Q66" i="94" s="1"/>
  <c r="P66" i="94" s="1"/>
  <c r="O66" i="94" s="1"/>
  <c r="X67" i="94"/>
  <c r="W67" i="94" s="1"/>
  <c r="V67" i="94" s="1"/>
  <c r="U67" i="94" s="1"/>
  <c r="T67" i="94" s="1"/>
  <c r="S67" i="94" s="1"/>
  <c r="R67" i="94" s="1"/>
  <c r="Q67" i="94" s="1"/>
  <c r="P67" i="94" s="1"/>
  <c r="O67" i="94" s="1"/>
  <c r="X68" i="94"/>
  <c r="W68" i="94" s="1"/>
  <c r="V68" i="94" s="1"/>
  <c r="U68" i="94" s="1"/>
  <c r="T68" i="94" s="1"/>
  <c r="S68" i="94" s="1"/>
  <c r="R68" i="94" s="1"/>
  <c r="Q68" i="94" s="1"/>
  <c r="P68" i="94" s="1"/>
  <c r="O68" i="94" s="1"/>
  <c r="X69" i="94"/>
  <c r="W69" i="94" s="1"/>
  <c r="V69" i="94" s="1"/>
  <c r="U69" i="94" s="1"/>
  <c r="T69" i="94" s="1"/>
  <c r="S69" i="94" s="1"/>
  <c r="R69" i="94" s="1"/>
  <c r="Q69" i="94" s="1"/>
  <c r="P69" i="94" s="1"/>
  <c r="O69" i="94" s="1"/>
  <c r="X70" i="94"/>
  <c r="W70" i="94" s="1"/>
  <c r="V70" i="94" s="1"/>
  <c r="U70" i="94" s="1"/>
  <c r="T70" i="94" s="1"/>
  <c r="S70" i="94" s="1"/>
  <c r="R70" i="94" s="1"/>
  <c r="Q70" i="94" s="1"/>
  <c r="P70" i="94" s="1"/>
  <c r="O70" i="94" s="1"/>
  <c r="X71" i="94"/>
  <c r="W71" i="94" s="1"/>
  <c r="V71" i="94" s="1"/>
  <c r="U71" i="94" s="1"/>
  <c r="T71" i="94" s="1"/>
  <c r="S71" i="94" s="1"/>
  <c r="R71" i="94" s="1"/>
  <c r="Q71" i="94" s="1"/>
  <c r="P71" i="94" s="1"/>
  <c r="O71" i="94" s="1"/>
  <c r="X72" i="94"/>
  <c r="W72" i="94" s="1"/>
  <c r="V72" i="94" s="1"/>
  <c r="U72" i="94" s="1"/>
  <c r="T72" i="94" s="1"/>
  <c r="S72" i="94" s="1"/>
  <c r="R72" i="94" s="1"/>
  <c r="Q72" i="94" s="1"/>
  <c r="P72" i="94" s="1"/>
  <c r="O72" i="94" s="1"/>
  <c r="X73" i="94"/>
  <c r="W73" i="94" s="1"/>
  <c r="V73" i="94" s="1"/>
  <c r="U73" i="94" s="1"/>
  <c r="T73" i="94" s="1"/>
  <c r="S73" i="94" s="1"/>
  <c r="R73" i="94" s="1"/>
  <c r="Q73" i="94" s="1"/>
  <c r="P73" i="94" s="1"/>
  <c r="O73" i="94" s="1"/>
  <c r="X74" i="94"/>
  <c r="W74" i="94" s="1"/>
  <c r="V74" i="94" s="1"/>
  <c r="U74" i="94" s="1"/>
  <c r="T74" i="94" s="1"/>
  <c r="S74" i="94" s="1"/>
  <c r="R74" i="94" s="1"/>
  <c r="Q74" i="94" s="1"/>
  <c r="P74" i="94" s="1"/>
  <c r="O74" i="94" s="1"/>
  <c r="X75" i="94"/>
  <c r="W75" i="94" s="1"/>
  <c r="V75" i="94" s="1"/>
  <c r="U75" i="94" s="1"/>
  <c r="T75" i="94" s="1"/>
  <c r="S75" i="94" s="1"/>
  <c r="R75" i="94" s="1"/>
  <c r="Q75" i="94" s="1"/>
  <c r="P75" i="94" s="1"/>
  <c r="O75" i="94" s="1"/>
  <c r="X76" i="94"/>
  <c r="W76" i="94" s="1"/>
  <c r="V76" i="94" s="1"/>
  <c r="U76" i="94" s="1"/>
  <c r="T76" i="94" s="1"/>
  <c r="S76" i="94" s="1"/>
  <c r="R76" i="94" s="1"/>
  <c r="Q76" i="94" s="1"/>
  <c r="P76" i="94" s="1"/>
  <c r="O76" i="94" s="1"/>
  <c r="X77" i="94"/>
  <c r="W77" i="94" s="1"/>
  <c r="V77" i="94" s="1"/>
  <c r="U77" i="94" s="1"/>
  <c r="T77" i="94" s="1"/>
  <c r="S77" i="94" s="1"/>
  <c r="R77" i="94" s="1"/>
  <c r="Q77" i="94" s="1"/>
  <c r="P77" i="94" s="1"/>
  <c r="O77" i="94" s="1"/>
  <c r="X78" i="94"/>
  <c r="W78" i="94" s="1"/>
  <c r="V78" i="94" s="1"/>
  <c r="U78" i="94" s="1"/>
  <c r="T78" i="94" s="1"/>
  <c r="S78" i="94" s="1"/>
  <c r="R78" i="94" s="1"/>
  <c r="Q78" i="94" s="1"/>
  <c r="P78" i="94" s="1"/>
  <c r="O78" i="94" s="1"/>
  <c r="X79" i="94"/>
  <c r="W79" i="94" s="1"/>
  <c r="V79" i="94" s="1"/>
  <c r="U79" i="94" s="1"/>
  <c r="T79" i="94" s="1"/>
  <c r="S79" i="94" s="1"/>
  <c r="R79" i="94" s="1"/>
  <c r="Q79" i="94" s="1"/>
  <c r="P79" i="94" s="1"/>
  <c r="O79" i="94" s="1"/>
  <c r="X80" i="94"/>
  <c r="W80" i="94" s="1"/>
  <c r="V80" i="94" s="1"/>
  <c r="U80" i="94" s="1"/>
  <c r="T80" i="94" s="1"/>
  <c r="S80" i="94" s="1"/>
  <c r="R80" i="94" s="1"/>
  <c r="Q80" i="94" s="1"/>
  <c r="P80" i="94" s="1"/>
  <c r="O80" i="94" s="1"/>
  <c r="X81" i="94"/>
  <c r="W81" i="94" s="1"/>
  <c r="V81" i="94" s="1"/>
  <c r="U81" i="94" s="1"/>
  <c r="T81" i="94" s="1"/>
  <c r="S81" i="94" s="1"/>
  <c r="R81" i="94" s="1"/>
  <c r="Q81" i="94" s="1"/>
  <c r="P81" i="94" s="1"/>
  <c r="O81" i="94" s="1"/>
  <c r="X82" i="94"/>
  <c r="W82" i="94" s="1"/>
  <c r="V82" i="94" s="1"/>
  <c r="U82" i="94" s="1"/>
  <c r="T82" i="94" s="1"/>
  <c r="S82" i="94" s="1"/>
  <c r="R82" i="94" s="1"/>
  <c r="Q82" i="94" s="1"/>
  <c r="P82" i="94" s="1"/>
  <c r="O82" i="94" s="1"/>
  <c r="X83" i="94"/>
  <c r="W83" i="94" s="1"/>
  <c r="V83" i="94" s="1"/>
  <c r="U83" i="94" s="1"/>
  <c r="T83" i="94" s="1"/>
  <c r="S83" i="94" s="1"/>
  <c r="R83" i="94" s="1"/>
  <c r="Q83" i="94" s="1"/>
  <c r="P83" i="94" s="1"/>
  <c r="O83" i="94" s="1"/>
  <c r="X84" i="94"/>
  <c r="W84" i="94" s="1"/>
  <c r="V84" i="94" s="1"/>
  <c r="U84" i="94" s="1"/>
  <c r="T84" i="94" s="1"/>
  <c r="S84" i="94" s="1"/>
  <c r="R84" i="94" s="1"/>
  <c r="Q84" i="94" s="1"/>
  <c r="P84" i="94" s="1"/>
  <c r="O84" i="94" s="1"/>
  <c r="X85" i="94"/>
  <c r="W85" i="94" s="1"/>
  <c r="V85" i="94" s="1"/>
  <c r="U85" i="94" s="1"/>
  <c r="T85" i="94" s="1"/>
  <c r="S85" i="94" s="1"/>
  <c r="R85" i="94" s="1"/>
  <c r="Q85" i="94" s="1"/>
  <c r="P85" i="94" s="1"/>
  <c r="O85" i="94" s="1"/>
  <c r="X86" i="94"/>
  <c r="W86" i="94" s="1"/>
  <c r="V86" i="94" s="1"/>
  <c r="U86" i="94" s="1"/>
  <c r="T86" i="94" s="1"/>
  <c r="S86" i="94" s="1"/>
  <c r="R86" i="94" s="1"/>
  <c r="Q86" i="94" s="1"/>
  <c r="P86" i="94" s="1"/>
  <c r="O86" i="94" s="1"/>
  <c r="X87" i="94"/>
  <c r="W87" i="94" s="1"/>
  <c r="V87" i="94" s="1"/>
  <c r="U87" i="94" s="1"/>
  <c r="T87" i="94" s="1"/>
  <c r="S87" i="94" s="1"/>
  <c r="R87" i="94" s="1"/>
  <c r="Q87" i="94" s="1"/>
  <c r="P87" i="94" s="1"/>
  <c r="O87" i="94" s="1"/>
  <c r="X88" i="94"/>
  <c r="W88" i="94" s="1"/>
  <c r="V88" i="94" s="1"/>
  <c r="U88" i="94" s="1"/>
  <c r="T88" i="94" s="1"/>
  <c r="S88" i="94" s="1"/>
  <c r="R88" i="94" s="1"/>
  <c r="Q88" i="94" s="1"/>
  <c r="P88" i="94" s="1"/>
  <c r="O88" i="94" s="1"/>
  <c r="X89" i="94"/>
  <c r="W89" i="94" s="1"/>
  <c r="V89" i="94" s="1"/>
  <c r="U89" i="94" s="1"/>
  <c r="T89" i="94" s="1"/>
  <c r="S89" i="94" s="1"/>
  <c r="R89" i="94" s="1"/>
  <c r="Q89" i="94" s="1"/>
  <c r="P89" i="94" s="1"/>
  <c r="O89" i="94" s="1"/>
  <c r="X90" i="94"/>
  <c r="W90" i="94" s="1"/>
  <c r="V90" i="94" s="1"/>
  <c r="U90" i="94" s="1"/>
  <c r="T90" i="94" s="1"/>
  <c r="S90" i="94" s="1"/>
  <c r="R90" i="94" s="1"/>
  <c r="Q90" i="94" s="1"/>
  <c r="P90" i="94" s="1"/>
  <c r="O90" i="94" s="1"/>
  <c r="X91" i="94"/>
  <c r="W91" i="94" s="1"/>
  <c r="V91" i="94" s="1"/>
  <c r="U91" i="94" s="1"/>
  <c r="T91" i="94" s="1"/>
  <c r="S91" i="94" s="1"/>
  <c r="R91" i="94" s="1"/>
  <c r="Q91" i="94" s="1"/>
  <c r="P91" i="94" s="1"/>
  <c r="O91" i="94" s="1"/>
  <c r="X92" i="94"/>
  <c r="W92" i="94" s="1"/>
  <c r="V92" i="94" s="1"/>
  <c r="U92" i="94" s="1"/>
  <c r="T92" i="94" s="1"/>
  <c r="S92" i="94" s="1"/>
  <c r="R92" i="94" s="1"/>
  <c r="Q92" i="94" s="1"/>
  <c r="P92" i="94" s="1"/>
  <c r="O92" i="94" s="1"/>
  <c r="X93" i="94"/>
  <c r="W93" i="94" s="1"/>
  <c r="V93" i="94" s="1"/>
  <c r="U93" i="94" s="1"/>
  <c r="T93" i="94" s="1"/>
  <c r="S93" i="94" s="1"/>
  <c r="R93" i="94" s="1"/>
  <c r="Q93" i="94" s="1"/>
  <c r="P93" i="94" s="1"/>
  <c r="O93" i="94" s="1"/>
  <c r="X94" i="94"/>
  <c r="W94" i="94" s="1"/>
  <c r="V94" i="94" s="1"/>
  <c r="U94" i="94" s="1"/>
  <c r="T94" i="94" s="1"/>
  <c r="S94" i="94" s="1"/>
  <c r="R94" i="94" s="1"/>
  <c r="Q94" i="94" s="1"/>
  <c r="P94" i="94" s="1"/>
  <c r="O94" i="94" s="1"/>
  <c r="X95" i="94"/>
  <c r="W95" i="94" s="1"/>
  <c r="V95" i="94" s="1"/>
  <c r="U95" i="94" s="1"/>
  <c r="T95" i="94" s="1"/>
  <c r="S95" i="94" s="1"/>
  <c r="R95" i="94" s="1"/>
  <c r="Q95" i="94" s="1"/>
  <c r="P95" i="94" s="1"/>
  <c r="O95" i="94" s="1"/>
  <c r="X96" i="94"/>
  <c r="W96" i="94" s="1"/>
  <c r="V96" i="94" s="1"/>
  <c r="U96" i="94" s="1"/>
  <c r="T96" i="94" s="1"/>
  <c r="S96" i="94" s="1"/>
  <c r="R96" i="94" s="1"/>
  <c r="Q96" i="94" s="1"/>
  <c r="P96" i="94" s="1"/>
  <c r="O96" i="94" s="1"/>
  <c r="X97" i="94"/>
  <c r="W97" i="94" s="1"/>
  <c r="V97" i="94" s="1"/>
  <c r="U97" i="94" s="1"/>
  <c r="T97" i="94" s="1"/>
  <c r="S97" i="94" s="1"/>
  <c r="R97" i="94" s="1"/>
  <c r="Q97" i="94" s="1"/>
  <c r="P97" i="94" s="1"/>
  <c r="O97" i="94" s="1"/>
  <c r="X98" i="94"/>
  <c r="W98" i="94" s="1"/>
  <c r="V98" i="94" s="1"/>
  <c r="U98" i="94" s="1"/>
  <c r="T98" i="94" s="1"/>
  <c r="S98" i="94" s="1"/>
  <c r="R98" i="94" s="1"/>
  <c r="Q98" i="94" s="1"/>
  <c r="P98" i="94" s="1"/>
  <c r="O98" i="94" s="1"/>
  <c r="X99" i="94"/>
  <c r="W99" i="94" s="1"/>
  <c r="V99" i="94" s="1"/>
  <c r="U99" i="94" s="1"/>
  <c r="T99" i="94" s="1"/>
  <c r="S99" i="94" s="1"/>
  <c r="R99" i="94" s="1"/>
  <c r="Q99" i="94" s="1"/>
  <c r="P99" i="94" s="1"/>
  <c r="O99" i="94" s="1"/>
  <c r="X100" i="94"/>
  <c r="W100" i="94" s="1"/>
  <c r="V100" i="94" s="1"/>
  <c r="U100" i="94" s="1"/>
  <c r="T100" i="94" s="1"/>
  <c r="S100" i="94" s="1"/>
  <c r="R100" i="94" s="1"/>
  <c r="Q100" i="94" s="1"/>
  <c r="P100" i="94" s="1"/>
  <c r="O100" i="94" s="1"/>
  <c r="X101" i="94"/>
  <c r="W101" i="94" s="1"/>
  <c r="V101" i="94" s="1"/>
  <c r="U101" i="94" s="1"/>
  <c r="T101" i="94" s="1"/>
  <c r="S101" i="94" s="1"/>
  <c r="R101" i="94" s="1"/>
  <c r="Q101" i="94" s="1"/>
  <c r="P101" i="94" s="1"/>
  <c r="O101" i="94" s="1"/>
  <c r="X102" i="94"/>
  <c r="W102" i="94" s="1"/>
  <c r="V102" i="94" s="1"/>
  <c r="U102" i="94" s="1"/>
  <c r="T102" i="94" s="1"/>
  <c r="S102" i="94" s="1"/>
  <c r="R102" i="94" s="1"/>
  <c r="Q102" i="94" s="1"/>
  <c r="P102" i="94" s="1"/>
  <c r="O102" i="94" s="1"/>
  <c r="X103" i="94"/>
  <c r="W103" i="94" s="1"/>
  <c r="V103" i="94" s="1"/>
  <c r="U103" i="94" s="1"/>
  <c r="T103" i="94" s="1"/>
  <c r="S103" i="94" s="1"/>
  <c r="R103" i="94" s="1"/>
  <c r="Q103" i="94" s="1"/>
  <c r="P103" i="94" s="1"/>
  <c r="O103" i="94" s="1"/>
  <c r="X104" i="94"/>
  <c r="W104" i="94" s="1"/>
  <c r="V104" i="94" s="1"/>
  <c r="U104" i="94" s="1"/>
  <c r="T104" i="94" s="1"/>
  <c r="S104" i="94" s="1"/>
  <c r="R104" i="94" s="1"/>
  <c r="Q104" i="94" s="1"/>
  <c r="P104" i="94" s="1"/>
  <c r="O104" i="94" s="1"/>
  <c r="X105" i="94"/>
  <c r="W105" i="94" s="1"/>
  <c r="V105" i="94" s="1"/>
  <c r="U105" i="94" s="1"/>
  <c r="T105" i="94" s="1"/>
  <c r="S105" i="94" s="1"/>
  <c r="R105" i="94" s="1"/>
  <c r="Q105" i="94" s="1"/>
  <c r="P105" i="94" s="1"/>
  <c r="O105" i="94" s="1"/>
  <c r="X106" i="94"/>
  <c r="W106" i="94" s="1"/>
  <c r="V106" i="94" s="1"/>
  <c r="U106" i="94" s="1"/>
  <c r="T106" i="94" s="1"/>
  <c r="S106" i="94" s="1"/>
  <c r="R106" i="94" s="1"/>
  <c r="Q106" i="94" s="1"/>
  <c r="P106" i="94" s="1"/>
  <c r="O106" i="94" s="1"/>
  <c r="X107" i="94"/>
  <c r="W107" i="94" s="1"/>
  <c r="V107" i="94" s="1"/>
  <c r="U107" i="94" s="1"/>
  <c r="T107" i="94" s="1"/>
  <c r="S107" i="94" s="1"/>
  <c r="R107" i="94" s="1"/>
  <c r="Q107" i="94" s="1"/>
  <c r="P107" i="94" s="1"/>
  <c r="O107" i="94" s="1"/>
  <c r="X108" i="94"/>
  <c r="W108" i="94" s="1"/>
  <c r="V108" i="94" s="1"/>
  <c r="U108" i="94" s="1"/>
  <c r="T108" i="94" s="1"/>
  <c r="S108" i="94" s="1"/>
  <c r="R108" i="94" s="1"/>
  <c r="Q108" i="94" s="1"/>
  <c r="P108" i="94" s="1"/>
  <c r="O108" i="94" s="1"/>
  <c r="X109" i="94"/>
  <c r="W109" i="94" s="1"/>
  <c r="V109" i="94" s="1"/>
  <c r="U109" i="94" s="1"/>
  <c r="T109" i="94" s="1"/>
  <c r="S109" i="94" s="1"/>
  <c r="R109" i="94" s="1"/>
  <c r="Q109" i="94" s="1"/>
  <c r="P109" i="94" s="1"/>
  <c r="O109" i="94" s="1"/>
  <c r="X110" i="94"/>
  <c r="W110" i="94" s="1"/>
  <c r="V110" i="94" s="1"/>
  <c r="U110" i="94" s="1"/>
  <c r="T110" i="94" s="1"/>
  <c r="S110" i="94" s="1"/>
  <c r="R110" i="94" s="1"/>
  <c r="Q110" i="94" s="1"/>
  <c r="P110" i="94" s="1"/>
  <c r="O110" i="94" s="1"/>
  <c r="X111" i="94"/>
  <c r="W111" i="94" s="1"/>
  <c r="V111" i="94" s="1"/>
  <c r="U111" i="94" s="1"/>
  <c r="T111" i="94" s="1"/>
  <c r="S111" i="94" s="1"/>
  <c r="R111" i="94" s="1"/>
  <c r="Q111" i="94" s="1"/>
  <c r="P111" i="94" s="1"/>
  <c r="O111" i="94" s="1"/>
  <c r="X112" i="94"/>
  <c r="W112" i="94" s="1"/>
  <c r="V112" i="94" s="1"/>
  <c r="U112" i="94" s="1"/>
  <c r="T112" i="94" s="1"/>
  <c r="S112" i="94" s="1"/>
  <c r="R112" i="94" s="1"/>
  <c r="Q112" i="94" s="1"/>
  <c r="P112" i="94" s="1"/>
  <c r="O112" i="94" s="1"/>
  <c r="X113" i="94"/>
  <c r="W113" i="94" s="1"/>
  <c r="V113" i="94" s="1"/>
  <c r="U113" i="94" s="1"/>
  <c r="T113" i="94" s="1"/>
  <c r="S113" i="94" s="1"/>
  <c r="R113" i="94" s="1"/>
  <c r="Q113" i="94" s="1"/>
  <c r="P113" i="94" s="1"/>
  <c r="O113" i="94" s="1"/>
  <c r="X114" i="94"/>
  <c r="W114" i="94" s="1"/>
  <c r="V114" i="94" s="1"/>
  <c r="U114" i="94" s="1"/>
  <c r="T114" i="94" s="1"/>
  <c r="S114" i="94" s="1"/>
  <c r="R114" i="94" s="1"/>
  <c r="Q114" i="94" s="1"/>
  <c r="P114" i="94" s="1"/>
  <c r="O114" i="94" s="1"/>
  <c r="X115" i="94"/>
  <c r="W115" i="94" s="1"/>
  <c r="V115" i="94" s="1"/>
  <c r="U115" i="94" s="1"/>
  <c r="T115" i="94" s="1"/>
  <c r="S115" i="94" s="1"/>
  <c r="R115" i="94" s="1"/>
  <c r="Q115" i="94" s="1"/>
  <c r="P115" i="94" s="1"/>
  <c r="O115" i="94" s="1"/>
  <c r="X116" i="94"/>
  <c r="W116" i="94" s="1"/>
  <c r="V116" i="94" s="1"/>
  <c r="U116" i="94" s="1"/>
  <c r="T116" i="94" s="1"/>
  <c r="S116" i="94" s="1"/>
  <c r="R116" i="94" s="1"/>
  <c r="Q116" i="94" s="1"/>
  <c r="P116" i="94" s="1"/>
  <c r="O116" i="94" s="1"/>
  <c r="X117" i="94"/>
  <c r="W117" i="94" s="1"/>
  <c r="V117" i="94" s="1"/>
  <c r="U117" i="94" s="1"/>
  <c r="T117" i="94" s="1"/>
  <c r="S117" i="94" s="1"/>
  <c r="R117" i="94" s="1"/>
  <c r="Q117" i="94" s="1"/>
  <c r="P117" i="94" s="1"/>
  <c r="O117" i="94" s="1"/>
  <c r="X118" i="94"/>
  <c r="W118" i="94" s="1"/>
  <c r="V118" i="94" s="1"/>
  <c r="U118" i="94" s="1"/>
  <c r="T118" i="94" s="1"/>
  <c r="S118" i="94" s="1"/>
  <c r="R118" i="94" s="1"/>
  <c r="Q118" i="94" s="1"/>
  <c r="P118" i="94" s="1"/>
  <c r="O118" i="94" s="1"/>
  <c r="X119" i="94"/>
  <c r="W119" i="94" s="1"/>
  <c r="V119" i="94" s="1"/>
  <c r="U119" i="94" s="1"/>
  <c r="T119" i="94" s="1"/>
  <c r="S119" i="94" s="1"/>
  <c r="R119" i="94" s="1"/>
  <c r="Q119" i="94" s="1"/>
  <c r="P119" i="94" s="1"/>
  <c r="O119" i="94" s="1"/>
  <c r="X120" i="94"/>
  <c r="W120" i="94" s="1"/>
  <c r="V120" i="94" s="1"/>
  <c r="U120" i="94" s="1"/>
  <c r="T120" i="94" s="1"/>
  <c r="S120" i="94" s="1"/>
  <c r="R120" i="94" s="1"/>
  <c r="Q120" i="94" s="1"/>
  <c r="P120" i="94" s="1"/>
  <c r="O120" i="94" s="1"/>
  <c r="X121" i="94"/>
  <c r="W121" i="94" s="1"/>
  <c r="V121" i="94" s="1"/>
  <c r="U121" i="94" s="1"/>
  <c r="T121" i="94" s="1"/>
  <c r="S121" i="94" s="1"/>
  <c r="R121" i="94" s="1"/>
  <c r="Q121" i="94" s="1"/>
  <c r="P121" i="94" s="1"/>
  <c r="O121" i="94" s="1"/>
  <c r="X122" i="94"/>
  <c r="W122" i="94" s="1"/>
  <c r="V122" i="94" s="1"/>
  <c r="U122" i="94" s="1"/>
  <c r="T122" i="94" s="1"/>
  <c r="S122" i="94" s="1"/>
  <c r="R122" i="94" s="1"/>
  <c r="Q122" i="94" s="1"/>
  <c r="P122" i="94" s="1"/>
  <c r="O122" i="94" s="1"/>
  <c r="X123" i="94"/>
  <c r="W123" i="94" s="1"/>
  <c r="V123" i="94" s="1"/>
  <c r="U123" i="94" s="1"/>
  <c r="T123" i="94" s="1"/>
  <c r="S123" i="94" s="1"/>
  <c r="R123" i="94" s="1"/>
  <c r="Q123" i="94" s="1"/>
  <c r="P123" i="94" s="1"/>
  <c r="O123" i="94" s="1"/>
  <c r="X124" i="94"/>
  <c r="W124" i="94" s="1"/>
  <c r="V124" i="94" s="1"/>
  <c r="U124" i="94" s="1"/>
  <c r="T124" i="94" s="1"/>
  <c r="S124" i="94" s="1"/>
  <c r="R124" i="94" s="1"/>
  <c r="Q124" i="94" s="1"/>
  <c r="P124" i="94" s="1"/>
  <c r="O124" i="94" s="1"/>
  <c r="X125" i="94"/>
  <c r="W125" i="94" s="1"/>
  <c r="V125" i="94" s="1"/>
  <c r="U125" i="94" s="1"/>
  <c r="T125" i="94" s="1"/>
  <c r="S125" i="94" s="1"/>
  <c r="R125" i="94" s="1"/>
  <c r="Q125" i="94" s="1"/>
  <c r="P125" i="94" s="1"/>
  <c r="O125" i="94" s="1"/>
  <c r="X126" i="94"/>
  <c r="W126" i="94" s="1"/>
  <c r="V126" i="94" s="1"/>
  <c r="U126" i="94" s="1"/>
  <c r="T126" i="94" s="1"/>
  <c r="S126" i="94" s="1"/>
  <c r="R126" i="94" s="1"/>
  <c r="Q126" i="94" s="1"/>
  <c r="P126" i="94" s="1"/>
  <c r="O126" i="94" s="1"/>
  <c r="X127" i="94"/>
  <c r="W127" i="94" s="1"/>
  <c r="V127" i="94" s="1"/>
  <c r="U127" i="94" s="1"/>
  <c r="T127" i="94" s="1"/>
  <c r="S127" i="94" s="1"/>
  <c r="R127" i="94" s="1"/>
  <c r="Q127" i="94" s="1"/>
  <c r="P127" i="94" s="1"/>
  <c r="O127" i="94" s="1"/>
  <c r="X128" i="94"/>
  <c r="W128" i="94" s="1"/>
  <c r="V128" i="94" s="1"/>
  <c r="U128" i="94" s="1"/>
  <c r="T128" i="94" s="1"/>
  <c r="S128" i="94" s="1"/>
  <c r="R128" i="94" s="1"/>
  <c r="Q128" i="94" s="1"/>
  <c r="P128" i="94" s="1"/>
  <c r="O128" i="94" s="1"/>
  <c r="X129" i="94"/>
  <c r="W129" i="94" s="1"/>
  <c r="V129" i="94" s="1"/>
  <c r="U129" i="94" s="1"/>
  <c r="T129" i="94" s="1"/>
  <c r="S129" i="94" s="1"/>
  <c r="R129" i="94" s="1"/>
  <c r="Q129" i="94" s="1"/>
  <c r="P129" i="94" s="1"/>
  <c r="O129" i="94" s="1"/>
  <c r="X130" i="94"/>
  <c r="W130" i="94" s="1"/>
  <c r="V130" i="94" s="1"/>
  <c r="U130" i="94" s="1"/>
  <c r="T130" i="94" s="1"/>
  <c r="S130" i="94" s="1"/>
  <c r="R130" i="94" s="1"/>
  <c r="Q130" i="94" s="1"/>
  <c r="P130" i="94" s="1"/>
  <c r="O130" i="94" s="1"/>
  <c r="X131" i="94"/>
  <c r="W131" i="94" s="1"/>
  <c r="V131" i="94" s="1"/>
  <c r="U131" i="94" s="1"/>
  <c r="T131" i="94" s="1"/>
  <c r="S131" i="94" s="1"/>
  <c r="R131" i="94" s="1"/>
  <c r="Q131" i="94" s="1"/>
  <c r="P131" i="94" s="1"/>
  <c r="O131" i="94" s="1"/>
  <c r="X132" i="94"/>
  <c r="W132" i="94" s="1"/>
  <c r="V132" i="94" s="1"/>
  <c r="U132" i="94" s="1"/>
  <c r="T132" i="94" s="1"/>
  <c r="S132" i="94" s="1"/>
  <c r="R132" i="94" s="1"/>
  <c r="Q132" i="94" s="1"/>
  <c r="P132" i="94" s="1"/>
  <c r="O132" i="94" s="1"/>
  <c r="X133" i="94"/>
  <c r="W133" i="94" s="1"/>
  <c r="V133" i="94" s="1"/>
  <c r="U133" i="94" s="1"/>
  <c r="T133" i="94" s="1"/>
  <c r="S133" i="94" s="1"/>
  <c r="R133" i="94" s="1"/>
  <c r="Q133" i="94" s="1"/>
  <c r="P133" i="94" s="1"/>
  <c r="O133" i="94" s="1"/>
  <c r="X134" i="94"/>
  <c r="W134" i="94" s="1"/>
  <c r="V134" i="94" s="1"/>
  <c r="U134" i="94" s="1"/>
  <c r="T134" i="94" s="1"/>
  <c r="S134" i="94" s="1"/>
  <c r="R134" i="94" s="1"/>
  <c r="Q134" i="94" s="1"/>
  <c r="P134" i="94" s="1"/>
  <c r="O134" i="94" s="1"/>
  <c r="X135" i="94"/>
  <c r="W135" i="94" s="1"/>
  <c r="V135" i="94" s="1"/>
  <c r="U135" i="94" s="1"/>
  <c r="T135" i="94" s="1"/>
  <c r="S135" i="94" s="1"/>
  <c r="R135" i="94" s="1"/>
  <c r="Q135" i="94" s="1"/>
  <c r="P135" i="94" s="1"/>
  <c r="O135" i="94" s="1"/>
  <c r="X136" i="94"/>
  <c r="W136" i="94" s="1"/>
  <c r="V136" i="94" s="1"/>
  <c r="U136" i="94" s="1"/>
  <c r="T136" i="94" s="1"/>
  <c r="S136" i="94" s="1"/>
  <c r="R136" i="94" s="1"/>
  <c r="Q136" i="94" s="1"/>
  <c r="P136" i="94" s="1"/>
  <c r="O136" i="94" s="1"/>
  <c r="X137" i="94"/>
  <c r="W137" i="94" s="1"/>
  <c r="V137" i="94" s="1"/>
  <c r="U137" i="94" s="1"/>
  <c r="T137" i="94" s="1"/>
  <c r="S137" i="94" s="1"/>
  <c r="R137" i="94" s="1"/>
  <c r="Q137" i="94" s="1"/>
  <c r="P137" i="94" s="1"/>
  <c r="O137" i="94" s="1"/>
  <c r="X138" i="94"/>
  <c r="W138" i="94" s="1"/>
  <c r="V138" i="94" s="1"/>
  <c r="U138" i="94" s="1"/>
  <c r="T138" i="94" s="1"/>
  <c r="S138" i="94" s="1"/>
  <c r="R138" i="94" s="1"/>
  <c r="Q138" i="94" s="1"/>
  <c r="P138" i="94" s="1"/>
  <c r="O138" i="94" s="1"/>
  <c r="X139" i="94"/>
  <c r="W139" i="94" s="1"/>
  <c r="V139" i="94" s="1"/>
  <c r="U139" i="94" s="1"/>
  <c r="T139" i="94" s="1"/>
  <c r="S139" i="94" s="1"/>
  <c r="R139" i="94" s="1"/>
  <c r="Q139" i="94" s="1"/>
  <c r="P139" i="94" s="1"/>
  <c r="O139" i="94" s="1"/>
  <c r="X140" i="94"/>
  <c r="W140" i="94" s="1"/>
  <c r="V140" i="94" s="1"/>
  <c r="U140" i="94" s="1"/>
  <c r="T140" i="94" s="1"/>
  <c r="S140" i="94" s="1"/>
  <c r="R140" i="94" s="1"/>
  <c r="Q140" i="94" s="1"/>
  <c r="P140" i="94" s="1"/>
  <c r="O140" i="94" s="1"/>
  <c r="X141" i="94"/>
  <c r="W141" i="94" s="1"/>
  <c r="V141" i="94" s="1"/>
  <c r="U141" i="94" s="1"/>
  <c r="T141" i="94" s="1"/>
  <c r="S141" i="94" s="1"/>
  <c r="R141" i="94" s="1"/>
  <c r="Q141" i="94" s="1"/>
  <c r="P141" i="94" s="1"/>
  <c r="O141" i="94" s="1"/>
  <c r="X142" i="94"/>
  <c r="W142" i="94" s="1"/>
  <c r="V142" i="94" s="1"/>
  <c r="U142" i="94" s="1"/>
  <c r="T142" i="94" s="1"/>
  <c r="S142" i="94" s="1"/>
  <c r="R142" i="94" s="1"/>
  <c r="Q142" i="94" s="1"/>
  <c r="P142" i="94" s="1"/>
  <c r="O142" i="94" s="1"/>
  <c r="X143" i="94"/>
  <c r="W143" i="94" s="1"/>
  <c r="V143" i="94" s="1"/>
  <c r="U143" i="94" s="1"/>
  <c r="T143" i="94" s="1"/>
  <c r="S143" i="94" s="1"/>
  <c r="R143" i="94" s="1"/>
  <c r="Q143" i="94" s="1"/>
  <c r="P143" i="94" s="1"/>
  <c r="O143" i="94" s="1"/>
  <c r="X144" i="94"/>
  <c r="W144" i="94" s="1"/>
  <c r="V144" i="94" s="1"/>
  <c r="U144" i="94" s="1"/>
  <c r="T144" i="94" s="1"/>
  <c r="S144" i="94" s="1"/>
  <c r="R144" i="94" s="1"/>
  <c r="Q144" i="94" s="1"/>
  <c r="P144" i="94" s="1"/>
  <c r="O144" i="94" s="1"/>
  <c r="X145" i="94"/>
  <c r="W145" i="94" s="1"/>
  <c r="V145" i="94" s="1"/>
  <c r="U145" i="94" s="1"/>
  <c r="T145" i="94" s="1"/>
  <c r="S145" i="94" s="1"/>
  <c r="R145" i="94" s="1"/>
  <c r="Q145" i="94" s="1"/>
  <c r="P145" i="94" s="1"/>
  <c r="O145" i="94" s="1"/>
  <c r="X147" i="94"/>
  <c r="W147" i="94" s="1"/>
  <c r="V147" i="94" s="1"/>
  <c r="U147" i="94" s="1"/>
  <c r="T147" i="94" s="1"/>
  <c r="S147" i="94" s="1"/>
  <c r="R147" i="94" s="1"/>
  <c r="Q147" i="94" s="1"/>
  <c r="P147" i="94" s="1"/>
  <c r="O147" i="94" s="1"/>
  <c r="X148" i="94"/>
  <c r="W148" i="94" s="1"/>
  <c r="V148" i="94" s="1"/>
  <c r="U148" i="94" s="1"/>
  <c r="T148" i="94" s="1"/>
  <c r="S148" i="94" s="1"/>
  <c r="R148" i="94" s="1"/>
  <c r="Q148" i="94" s="1"/>
  <c r="P148" i="94" s="1"/>
  <c r="O148" i="94" s="1"/>
  <c r="X149" i="94"/>
  <c r="W149" i="94" s="1"/>
  <c r="V149" i="94" s="1"/>
  <c r="U149" i="94" s="1"/>
  <c r="T149" i="94" s="1"/>
  <c r="S149" i="94" s="1"/>
  <c r="R149" i="94" s="1"/>
  <c r="Q149" i="94" s="1"/>
  <c r="P149" i="94" s="1"/>
  <c r="O149" i="94" s="1"/>
  <c r="X150" i="94"/>
  <c r="W150" i="94" s="1"/>
  <c r="V150" i="94" s="1"/>
  <c r="U150" i="94" s="1"/>
  <c r="T150" i="94" s="1"/>
  <c r="S150" i="94" s="1"/>
  <c r="R150" i="94" s="1"/>
  <c r="Q150" i="94" s="1"/>
  <c r="P150" i="94" s="1"/>
  <c r="O150" i="94" s="1"/>
  <c r="X151" i="94"/>
  <c r="W151" i="94" s="1"/>
  <c r="V151" i="94" s="1"/>
  <c r="U151" i="94" s="1"/>
  <c r="T151" i="94" s="1"/>
  <c r="S151" i="94" s="1"/>
  <c r="R151" i="94" s="1"/>
  <c r="Q151" i="94" s="1"/>
  <c r="P151" i="94" s="1"/>
  <c r="O151" i="94" s="1"/>
  <c r="X152" i="94"/>
  <c r="W152" i="94" s="1"/>
  <c r="V152" i="94" s="1"/>
  <c r="U152" i="94" s="1"/>
  <c r="T152" i="94" s="1"/>
  <c r="S152" i="94" s="1"/>
  <c r="R152" i="94" s="1"/>
  <c r="Q152" i="94" s="1"/>
  <c r="P152" i="94" s="1"/>
  <c r="O152" i="94" s="1"/>
  <c r="X153" i="94"/>
  <c r="W153" i="94" s="1"/>
  <c r="V153" i="94" s="1"/>
  <c r="U153" i="94" s="1"/>
  <c r="T153" i="94" s="1"/>
  <c r="S153" i="94" s="1"/>
  <c r="R153" i="94" s="1"/>
  <c r="Q153" i="94" s="1"/>
  <c r="P153" i="94" s="1"/>
  <c r="O153" i="94" s="1"/>
  <c r="X154" i="94"/>
  <c r="W154" i="94" s="1"/>
  <c r="V154" i="94" s="1"/>
  <c r="U154" i="94" s="1"/>
  <c r="T154" i="94" s="1"/>
  <c r="S154" i="94" s="1"/>
  <c r="R154" i="94" s="1"/>
  <c r="Q154" i="94" s="1"/>
  <c r="P154" i="94" s="1"/>
  <c r="O154" i="94" s="1"/>
  <c r="X155" i="94"/>
  <c r="W155" i="94" s="1"/>
  <c r="V155" i="94" s="1"/>
  <c r="U155" i="94" s="1"/>
  <c r="T155" i="94" s="1"/>
  <c r="S155" i="94" s="1"/>
  <c r="R155" i="94" s="1"/>
  <c r="Q155" i="94" s="1"/>
  <c r="P155" i="94" s="1"/>
  <c r="O155" i="94" s="1"/>
  <c r="X156" i="94"/>
  <c r="W156" i="94" s="1"/>
  <c r="V156" i="94" s="1"/>
  <c r="U156" i="94" s="1"/>
  <c r="T156" i="94" s="1"/>
  <c r="S156" i="94" s="1"/>
  <c r="R156" i="94" s="1"/>
  <c r="Q156" i="94" s="1"/>
  <c r="P156" i="94" s="1"/>
  <c r="O156" i="94" s="1"/>
  <c r="X157" i="94"/>
  <c r="W157" i="94" s="1"/>
  <c r="V157" i="94" s="1"/>
  <c r="U157" i="94" s="1"/>
  <c r="T157" i="94" s="1"/>
  <c r="S157" i="94" s="1"/>
  <c r="R157" i="94" s="1"/>
  <c r="Q157" i="94" s="1"/>
  <c r="P157" i="94" s="1"/>
  <c r="O157" i="94" s="1"/>
  <c r="X158" i="94"/>
  <c r="W158" i="94" s="1"/>
  <c r="V158" i="94" s="1"/>
  <c r="U158" i="94" s="1"/>
  <c r="T158" i="94" s="1"/>
  <c r="S158" i="94" s="1"/>
  <c r="R158" i="94" s="1"/>
  <c r="Q158" i="94" s="1"/>
  <c r="P158" i="94" s="1"/>
  <c r="O158" i="94" s="1"/>
  <c r="X159" i="94"/>
  <c r="W159" i="94" s="1"/>
  <c r="V159" i="94" s="1"/>
  <c r="U159" i="94" s="1"/>
  <c r="T159" i="94" s="1"/>
  <c r="S159" i="94" s="1"/>
  <c r="R159" i="94" s="1"/>
  <c r="Q159" i="94" s="1"/>
  <c r="P159" i="94" s="1"/>
  <c r="O159" i="94" s="1"/>
  <c r="X160" i="94"/>
  <c r="W160" i="94" s="1"/>
  <c r="V160" i="94" s="1"/>
  <c r="U160" i="94" s="1"/>
  <c r="T160" i="94" s="1"/>
  <c r="S160" i="94" s="1"/>
  <c r="R160" i="94" s="1"/>
  <c r="Q160" i="94" s="1"/>
  <c r="P160" i="94" s="1"/>
  <c r="O160" i="94" s="1"/>
  <c r="X161" i="94"/>
  <c r="W161" i="94" s="1"/>
  <c r="V161" i="94" s="1"/>
  <c r="U161" i="94" s="1"/>
  <c r="T161" i="94" s="1"/>
  <c r="S161" i="94" s="1"/>
  <c r="R161" i="94" s="1"/>
  <c r="Q161" i="94" s="1"/>
  <c r="P161" i="94" s="1"/>
  <c r="O161" i="94" s="1"/>
  <c r="X162" i="94"/>
  <c r="W162" i="94" s="1"/>
  <c r="V162" i="94" s="1"/>
  <c r="U162" i="94" s="1"/>
  <c r="T162" i="94" s="1"/>
  <c r="S162" i="94" s="1"/>
  <c r="R162" i="94" s="1"/>
  <c r="Q162" i="94" s="1"/>
  <c r="P162" i="94" s="1"/>
  <c r="O162" i="94" s="1"/>
  <c r="X163" i="94"/>
  <c r="W163" i="94" s="1"/>
  <c r="V163" i="94" s="1"/>
  <c r="U163" i="94" s="1"/>
  <c r="T163" i="94" s="1"/>
  <c r="S163" i="94" s="1"/>
  <c r="R163" i="94" s="1"/>
  <c r="Q163" i="94" s="1"/>
  <c r="P163" i="94" s="1"/>
  <c r="O163" i="94" s="1"/>
  <c r="X164" i="94"/>
  <c r="W164" i="94" s="1"/>
  <c r="V164" i="94" s="1"/>
  <c r="U164" i="94" s="1"/>
  <c r="T164" i="94" s="1"/>
  <c r="S164" i="94" s="1"/>
  <c r="R164" i="94" s="1"/>
  <c r="Q164" i="94" s="1"/>
  <c r="P164" i="94" s="1"/>
  <c r="O164" i="94" s="1"/>
  <c r="X165" i="94"/>
  <c r="W165" i="94" s="1"/>
  <c r="V165" i="94" s="1"/>
  <c r="U165" i="94" s="1"/>
  <c r="T165" i="94" s="1"/>
  <c r="S165" i="94" s="1"/>
  <c r="R165" i="94" s="1"/>
  <c r="Q165" i="94" s="1"/>
  <c r="P165" i="94" s="1"/>
  <c r="O165" i="94" s="1"/>
  <c r="X166" i="94"/>
  <c r="W166" i="94" s="1"/>
  <c r="V166" i="94" s="1"/>
  <c r="U166" i="94" s="1"/>
  <c r="T166" i="94" s="1"/>
  <c r="S166" i="94" s="1"/>
  <c r="R166" i="94" s="1"/>
  <c r="Q166" i="94" s="1"/>
  <c r="P166" i="94" s="1"/>
  <c r="O166" i="94" s="1"/>
  <c r="X167" i="94"/>
  <c r="W167" i="94" s="1"/>
  <c r="V167" i="94" s="1"/>
  <c r="U167" i="94" s="1"/>
  <c r="T167" i="94" s="1"/>
  <c r="S167" i="94" s="1"/>
  <c r="R167" i="94" s="1"/>
  <c r="Q167" i="94" s="1"/>
  <c r="P167" i="94" s="1"/>
  <c r="O167" i="94" s="1"/>
  <c r="X22" i="94"/>
  <c r="W22" i="94" s="1"/>
  <c r="V22" i="94" s="1"/>
  <c r="U22" i="94" s="1"/>
  <c r="T22" i="94" s="1"/>
  <c r="S22" i="94" s="1"/>
  <c r="R22" i="94" s="1"/>
  <c r="Q22" i="94" s="1"/>
  <c r="P22" i="94" s="1"/>
  <c r="O22" i="94" s="1"/>
  <c r="X23" i="94"/>
  <c r="W23" i="94" s="1"/>
  <c r="V23" i="94" s="1"/>
  <c r="U23" i="94" s="1"/>
  <c r="T23" i="94" s="1"/>
  <c r="S23" i="94" s="1"/>
  <c r="R23" i="94" s="1"/>
  <c r="Q23" i="94" s="1"/>
  <c r="P23" i="94" s="1"/>
  <c r="O23" i="94" s="1"/>
  <c r="X24" i="94"/>
  <c r="W24" i="94" s="1"/>
  <c r="V24" i="94" s="1"/>
  <c r="U24" i="94" s="1"/>
  <c r="T24" i="94" s="1"/>
  <c r="S24" i="94" s="1"/>
  <c r="R24" i="94" s="1"/>
  <c r="Q24" i="94" s="1"/>
  <c r="P24" i="94" s="1"/>
  <c r="O24" i="94" s="1"/>
  <c r="X25" i="94"/>
  <c r="W25" i="94" s="1"/>
  <c r="V25" i="94" s="1"/>
  <c r="U25" i="94" s="1"/>
  <c r="T25" i="94" s="1"/>
  <c r="S25" i="94" s="1"/>
  <c r="R25" i="94" s="1"/>
  <c r="Q25" i="94" s="1"/>
  <c r="P25" i="94" s="1"/>
  <c r="O25" i="94" s="1"/>
  <c r="X26" i="94"/>
  <c r="W26" i="94" s="1"/>
  <c r="V26" i="94" s="1"/>
  <c r="U26" i="94" s="1"/>
  <c r="T26" i="94" s="1"/>
  <c r="S26" i="94" s="1"/>
  <c r="R26" i="94" s="1"/>
  <c r="Q26" i="94" s="1"/>
  <c r="P26" i="94" s="1"/>
  <c r="O26" i="94" s="1"/>
  <c r="X27" i="94"/>
  <c r="W27" i="94" s="1"/>
  <c r="V27" i="94" s="1"/>
  <c r="U27" i="94" s="1"/>
  <c r="T27" i="94" s="1"/>
  <c r="S27" i="94" s="1"/>
  <c r="R27" i="94" s="1"/>
  <c r="Q27" i="94" s="1"/>
  <c r="P27" i="94" s="1"/>
  <c r="O27" i="94" s="1"/>
  <c r="X28" i="94"/>
  <c r="W28" i="94" s="1"/>
  <c r="V28" i="94" s="1"/>
  <c r="U28" i="94" s="1"/>
  <c r="T28" i="94" s="1"/>
  <c r="S28" i="94" s="1"/>
  <c r="R28" i="94" s="1"/>
  <c r="Q28" i="94" s="1"/>
  <c r="P28" i="94" s="1"/>
  <c r="O28" i="94" s="1"/>
  <c r="X29" i="94"/>
  <c r="W29" i="94" s="1"/>
  <c r="V29" i="94" s="1"/>
  <c r="U29" i="94" s="1"/>
  <c r="T29" i="94" s="1"/>
  <c r="S29" i="94" s="1"/>
  <c r="R29" i="94" s="1"/>
  <c r="Q29" i="94" s="1"/>
  <c r="P29" i="94" s="1"/>
  <c r="O29" i="94" s="1"/>
  <c r="X30" i="94"/>
  <c r="W30" i="94" s="1"/>
  <c r="V30" i="94" s="1"/>
  <c r="U30" i="94" s="1"/>
  <c r="T30" i="94" s="1"/>
  <c r="S30" i="94" s="1"/>
  <c r="R30" i="94" s="1"/>
  <c r="Q30" i="94" s="1"/>
  <c r="P30" i="94" s="1"/>
  <c r="O30" i="94" s="1"/>
  <c r="X32" i="94"/>
  <c r="W32" i="94" s="1"/>
  <c r="V32" i="94" s="1"/>
  <c r="U32" i="94" s="1"/>
  <c r="T32" i="94" s="1"/>
  <c r="S32" i="94" s="1"/>
  <c r="R32" i="94" s="1"/>
  <c r="Q32" i="94" s="1"/>
  <c r="P32" i="94" s="1"/>
  <c r="O32" i="94" s="1"/>
  <c r="X33" i="94"/>
  <c r="W33" i="94" s="1"/>
  <c r="V33" i="94" s="1"/>
  <c r="U33" i="94" s="1"/>
  <c r="T33" i="94" s="1"/>
  <c r="S33" i="94" s="1"/>
  <c r="R33" i="94" s="1"/>
  <c r="Q33" i="94" s="1"/>
  <c r="P33" i="94" s="1"/>
  <c r="O33" i="94" s="1"/>
  <c r="X38" i="94"/>
  <c r="W38" i="94" s="1"/>
  <c r="V38" i="94" s="1"/>
  <c r="U38" i="94" s="1"/>
  <c r="T38" i="94" s="1"/>
  <c r="S38" i="94" s="1"/>
  <c r="R38" i="94" s="1"/>
  <c r="Q38" i="94" s="1"/>
  <c r="P38" i="94" s="1"/>
  <c r="O38" i="94" s="1"/>
  <c r="X39" i="94"/>
  <c r="W39" i="94" s="1"/>
  <c r="V39" i="94" s="1"/>
  <c r="U39" i="94" s="1"/>
  <c r="T39" i="94" s="1"/>
  <c r="S39" i="94" s="1"/>
  <c r="R39" i="94" s="1"/>
  <c r="Q39" i="94" s="1"/>
  <c r="P39" i="94" s="1"/>
  <c r="O39" i="94" s="1"/>
  <c r="X40" i="94"/>
  <c r="W40" i="94" s="1"/>
  <c r="V40" i="94" s="1"/>
  <c r="U40" i="94" s="1"/>
  <c r="T40" i="94" s="1"/>
  <c r="S40" i="94" s="1"/>
  <c r="R40" i="94" s="1"/>
  <c r="Q40" i="94" s="1"/>
  <c r="P40" i="94" s="1"/>
  <c r="O40" i="94" s="1"/>
  <c r="X41" i="94"/>
  <c r="W41" i="94" s="1"/>
  <c r="V41" i="94" s="1"/>
  <c r="U41" i="94" s="1"/>
  <c r="T41" i="94" s="1"/>
  <c r="S41" i="94" s="1"/>
  <c r="R41" i="94" s="1"/>
  <c r="Q41" i="94" s="1"/>
  <c r="P41" i="94" s="1"/>
  <c r="O41" i="94" s="1"/>
  <c r="D74" i="94"/>
  <c r="D73" i="94"/>
  <c r="D72" i="94"/>
  <c r="D59" i="94"/>
  <c r="D58" i="94"/>
  <c r="D52" i="94"/>
  <c r="D53" i="94"/>
  <c r="D50" i="94"/>
  <c r="D159" i="94"/>
  <c r="D154" i="94"/>
  <c r="D145" i="94"/>
  <c r="D142" i="94"/>
  <c r="D140" i="94"/>
  <c r="D136" i="94"/>
  <c r="D135" i="94"/>
  <c r="D133" i="94"/>
  <c r="D132" i="94"/>
  <c r="D131" i="94"/>
  <c r="D130" i="94"/>
  <c r="D128" i="94"/>
  <c r="D127" i="94"/>
  <c r="D124" i="94"/>
  <c r="D123" i="94"/>
  <c r="D121" i="94"/>
  <c r="D119" i="94"/>
  <c r="D117" i="94"/>
  <c r="D115" i="94"/>
  <c r="D113" i="94"/>
  <c r="D109" i="94"/>
  <c r="D108" i="94"/>
  <c r="D106" i="94"/>
  <c r="D104" i="94"/>
  <c r="D103" i="94"/>
  <c r="D102" i="94"/>
  <c r="D100" i="94"/>
  <c r="D98" i="94"/>
  <c r="D96" i="94"/>
  <c r="D94" i="94"/>
  <c r="D92" i="94"/>
  <c r="D90" i="94"/>
  <c r="D88" i="94"/>
  <c r="D84" i="94"/>
  <c r="D82" i="94"/>
  <c r="D80" i="94"/>
  <c r="D78" i="94"/>
  <c r="D77" i="94"/>
  <c r="D70" i="94"/>
  <c r="D68" i="94"/>
  <c r="D64" i="94"/>
  <c r="D62" i="94"/>
  <c r="D56" i="94"/>
  <c r="D54" i="94"/>
  <c r="D44" i="94"/>
  <c r="X42" i="94"/>
  <c r="W42" i="94" s="1"/>
  <c r="V42" i="94" s="1"/>
  <c r="U42" i="94" s="1"/>
  <c r="T42" i="94" s="1"/>
  <c r="S42" i="94" s="1"/>
  <c r="R42" i="94" s="1"/>
  <c r="Q42" i="94" s="1"/>
  <c r="P42" i="94" s="1"/>
  <c r="O42" i="94" s="1"/>
  <c r="D42" i="94"/>
  <c r="D29" i="94"/>
  <c r="D28" i="94"/>
  <c r="C27" i="94"/>
  <c r="D24" i="94"/>
  <c r="D23" i="94"/>
  <c r="D22" i="94"/>
  <c r="C19" i="94"/>
  <c r="C18" i="94"/>
  <c r="C17" i="94"/>
  <c r="C16" i="94"/>
  <c r="C12" i="94"/>
  <c r="C11" i="94"/>
  <c r="X95" i="92"/>
  <c r="W95" i="92" s="1"/>
  <c r="V95" i="92" s="1"/>
  <c r="U95" i="92" s="1"/>
  <c r="T95" i="92" s="1"/>
  <c r="S95" i="92" s="1"/>
  <c r="R95" i="92" s="1"/>
  <c r="Q95" i="92" s="1"/>
  <c r="P95" i="92" s="1"/>
  <c r="O95" i="92" s="1"/>
  <c r="X94" i="92"/>
  <c r="W94" i="92" s="1"/>
  <c r="V94" i="92" s="1"/>
  <c r="U94" i="92" s="1"/>
  <c r="T94" i="92" s="1"/>
  <c r="S94" i="92" s="1"/>
  <c r="R94" i="92" s="1"/>
  <c r="Q94" i="92" s="1"/>
  <c r="P94" i="92" s="1"/>
  <c r="O94" i="92" s="1"/>
  <c r="X93" i="92"/>
  <c r="W93" i="92" s="1"/>
  <c r="V93" i="92" s="1"/>
  <c r="U93" i="92" s="1"/>
  <c r="T93" i="92" s="1"/>
  <c r="S93" i="92" s="1"/>
  <c r="R93" i="92" s="1"/>
  <c r="Q93" i="92" s="1"/>
  <c r="P93" i="92" s="1"/>
  <c r="O93" i="92" s="1"/>
  <c r="D93" i="92"/>
  <c r="X92" i="92"/>
  <c r="W92" i="92" s="1"/>
  <c r="V92" i="92" s="1"/>
  <c r="U92" i="92" s="1"/>
  <c r="T92" i="92" s="1"/>
  <c r="S92" i="92" s="1"/>
  <c r="R92" i="92" s="1"/>
  <c r="Q92" i="92" s="1"/>
  <c r="P92" i="92" s="1"/>
  <c r="O92" i="92" s="1"/>
  <c r="X91" i="92"/>
  <c r="W91" i="92" s="1"/>
  <c r="V91" i="92" s="1"/>
  <c r="U91" i="92" s="1"/>
  <c r="T91" i="92" s="1"/>
  <c r="S91" i="92" s="1"/>
  <c r="R91" i="92" s="1"/>
  <c r="Q91" i="92" s="1"/>
  <c r="P91" i="92" s="1"/>
  <c r="O91" i="92" s="1"/>
  <c r="D91" i="92"/>
  <c r="X99" i="92" l="1"/>
  <c r="W99" i="92" s="1"/>
  <c r="V99" i="92" s="1"/>
  <c r="U99" i="92" s="1"/>
  <c r="T99" i="92" s="1"/>
  <c r="S99" i="92" s="1"/>
  <c r="R99" i="92" s="1"/>
  <c r="Q99" i="92" s="1"/>
  <c r="P99" i="92" s="1"/>
  <c r="O99" i="92" s="1"/>
  <c r="X98" i="92"/>
  <c r="W98" i="92" s="1"/>
  <c r="V98" i="92" s="1"/>
  <c r="U98" i="92" s="1"/>
  <c r="T98" i="92" s="1"/>
  <c r="S98" i="92" s="1"/>
  <c r="R98" i="92" s="1"/>
  <c r="Q98" i="92" s="1"/>
  <c r="P98" i="92" s="1"/>
  <c r="O98" i="92" s="1"/>
  <c r="D98" i="92"/>
  <c r="X97" i="92"/>
  <c r="W97" i="92" s="1"/>
  <c r="V97" i="92" s="1"/>
  <c r="U97" i="92" s="1"/>
  <c r="T97" i="92" s="1"/>
  <c r="S97" i="92" s="1"/>
  <c r="R97" i="92" s="1"/>
  <c r="Q97" i="92" s="1"/>
  <c r="P97" i="92" s="1"/>
  <c r="O97" i="92" s="1"/>
  <c r="X96" i="92"/>
  <c r="W96" i="92" s="1"/>
  <c r="V96" i="92" s="1"/>
  <c r="U96" i="92" s="1"/>
  <c r="T96" i="92" s="1"/>
  <c r="S96" i="92" s="1"/>
  <c r="R96" i="92" s="1"/>
  <c r="Q96" i="92" s="1"/>
  <c r="P96" i="92" s="1"/>
  <c r="O96" i="92" s="1"/>
  <c r="D96" i="92"/>
  <c r="X100" i="92"/>
  <c r="W100" i="92" s="1"/>
  <c r="V100" i="92" s="1"/>
  <c r="U100" i="92" s="1"/>
  <c r="T100" i="92" s="1"/>
  <c r="S100" i="92" s="1"/>
  <c r="R100" i="92" s="1"/>
  <c r="Q100" i="92" s="1"/>
  <c r="P100" i="92" s="1"/>
  <c r="O100" i="92" s="1"/>
  <c r="D100" i="92"/>
  <c r="X90" i="92"/>
  <c r="W90" i="92" s="1"/>
  <c r="V90" i="92" s="1"/>
  <c r="U90" i="92" s="1"/>
  <c r="T90" i="92" s="1"/>
  <c r="S90" i="92" s="1"/>
  <c r="R90" i="92" s="1"/>
  <c r="Q90" i="92" s="1"/>
  <c r="P90" i="92" s="1"/>
  <c r="O90" i="92" s="1"/>
  <c r="C42" i="16"/>
  <c r="C37" i="16"/>
  <c r="X91" i="88"/>
  <c r="W91" i="88" s="1"/>
  <c r="V91" i="88" s="1"/>
  <c r="U91" i="88" s="1"/>
  <c r="T91" i="88" s="1"/>
  <c r="S91" i="88" s="1"/>
  <c r="R91" i="88" s="1"/>
  <c r="Q91" i="88" s="1"/>
  <c r="P91" i="88" s="1"/>
  <c r="O91" i="88" s="1"/>
  <c r="X89" i="88"/>
  <c r="W89" i="88" s="1"/>
  <c r="V89" i="88" s="1"/>
  <c r="U89" i="88" s="1"/>
  <c r="T89" i="88" s="1"/>
  <c r="S89" i="88" s="1"/>
  <c r="R89" i="88" s="1"/>
  <c r="Q89" i="88" s="1"/>
  <c r="P89" i="88" s="1"/>
  <c r="O89" i="88" s="1"/>
  <c r="X4" i="90"/>
  <c r="W4" i="90" s="1"/>
  <c r="V4" i="90" s="1"/>
  <c r="U4" i="90" s="1"/>
  <c r="T4" i="90" s="1"/>
  <c r="S4" i="90" s="1"/>
  <c r="R4" i="90" s="1"/>
  <c r="Q4" i="90" s="1"/>
  <c r="P4" i="90" s="1"/>
  <c r="O4" i="90" s="1"/>
  <c r="X5" i="90"/>
  <c r="W5" i="90" s="1"/>
  <c r="V5" i="90" s="1"/>
  <c r="U5" i="90" s="1"/>
  <c r="T5" i="90" s="1"/>
  <c r="S5" i="90" s="1"/>
  <c r="R5" i="90" s="1"/>
  <c r="Q5" i="90" s="1"/>
  <c r="P5" i="90" s="1"/>
  <c r="O5" i="90" s="1"/>
  <c r="X6" i="90"/>
  <c r="W6" i="90" s="1"/>
  <c r="V6" i="90" s="1"/>
  <c r="U6" i="90" s="1"/>
  <c r="T6" i="90" s="1"/>
  <c r="S6" i="90" s="1"/>
  <c r="R6" i="90" s="1"/>
  <c r="Q6" i="90" s="1"/>
  <c r="P6" i="90" s="1"/>
  <c r="O6" i="90" s="1"/>
  <c r="X7" i="90"/>
  <c r="W7" i="90" s="1"/>
  <c r="V7" i="90" s="1"/>
  <c r="U7" i="90" s="1"/>
  <c r="T7" i="90" s="1"/>
  <c r="S7" i="90" s="1"/>
  <c r="R7" i="90" s="1"/>
  <c r="Q7" i="90" s="1"/>
  <c r="P7" i="90" s="1"/>
  <c r="O7" i="90" s="1"/>
  <c r="X8" i="90"/>
  <c r="W8" i="90" s="1"/>
  <c r="V8" i="90" s="1"/>
  <c r="U8" i="90" s="1"/>
  <c r="T8" i="90" s="1"/>
  <c r="S8" i="90" s="1"/>
  <c r="R8" i="90" s="1"/>
  <c r="Q8" i="90" s="1"/>
  <c r="P8" i="90" s="1"/>
  <c r="O8" i="90" s="1"/>
  <c r="X9" i="90"/>
  <c r="W9" i="90" s="1"/>
  <c r="V9" i="90" s="1"/>
  <c r="U9" i="90" s="1"/>
  <c r="T9" i="90" s="1"/>
  <c r="S9" i="90" s="1"/>
  <c r="R9" i="90" s="1"/>
  <c r="Q9" i="90" s="1"/>
  <c r="P9" i="90" s="1"/>
  <c r="O9" i="90" s="1"/>
  <c r="X10" i="90"/>
  <c r="W10" i="90" s="1"/>
  <c r="V10" i="90" s="1"/>
  <c r="U10" i="90" s="1"/>
  <c r="T10" i="90" s="1"/>
  <c r="S10" i="90" s="1"/>
  <c r="R10" i="90" s="1"/>
  <c r="Q10" i="90" s="1"/>
  <c r="P10" i="90" s="1"/>
  <c r="O10" i="90" s="1"/>
  <c r="X11" i="90"/>
  <c r="W11" i="90" s="1"/>
  <c r="V11" i="90" s="1"/>
  <c r="U11" i="90" s="1"/>
  <c r="T11" i="90" s="1"/>
  <c r="S11" i="90" s="1"/>
  <c r="R11" i="90" s="1"/>
  <c r="Q11" i="90" s="1"/>
  <c r="P11" i="90" s="1"/>
  <c r="O11" i="90" s="1"/>
  <c r="X12" i="90"/>
  <c r="W12" i="90" s="1"/>
  <c r="V12" i="90" s="1"/>
  <c r="U12" i="90" s="1"/>
  <c r="T12" i="90" s="1"/>
  <c r="S12" i="90" s="1"/>
  <c r="R12" i="90" s="1"/>
  <c r="Q12" i="90" s="1"/>
  <c r="P12" i="90" s="1"/>
  <c r="O12" i="90" s="1"/>
  <c r="X13" i="90"/>
  <c r="W13" i="90" s="1"/>
  <c r="V13" i="90" s="1"/>
  <c r="U13" i="90" s="1"/>
  <c r="T13" i="90" s="1"/>
  <c r="S13" i="90" s="1"/>
  <c r="R13" i="90" s="1"/>
  <c r="Q13" i="90" s="1"/>
  <c r="P13" i="90" s="1"/>
  <c r="O13" i="90" s="1"/>
  <c r="X14" i="90"/>
  <c r="W14" i="90" s="1"/>
  <c r="V14" i="90" s="1"/>
  <c r="U14" i="90" s="1"/>
  <c r="T14" i="90" s="1"/>
  <c r="S14" i="90" s="1"/>
  <c r="R14" i="90" s="1"/>
  <c r="Q14" i="90" s="1"/>
  <c r="P14" i="90" s="1"/>
  <c r="O14" i="90" s="1"/>
  <c r="X15" i="90"/>
  <c r="W15" i="90" s="1"/>
  <c r="V15" i="90" s="1"/>
  <c r="U15" i="90" s="1"/>
  <c r="T15" i="90" s="1"/>
  <c r="S15" i="90" s="1"/>
  <c r="R15" i="90" s="1"/>
  <c r="Q15" i="90" s="1"/>
  <c r="P15" i="90" s="1"/>
  <c r="O15" i="90" s="1"/>
  <c r="X16" i="90"/>
  <c r="W16" i="90" s="1"/>
  <c r="V16" i="90" s="1"/>
  <c r="U16" i="90" s="1"/>
  <c r="T16" i="90" s="1"/>
  <c r="S16" i="90" s="1"/>
  <c r="R16" i="90" s="1"/>
  <c r="Q16" i="90" s="1"/>
  <c r="P16" i="90" s="1"/>
  <c r="O16" i="90" s="1"/>
  <c r="X17" i="90"/>
  <c r="W17" i="90" s="1"/>
  <c r="V17" i="90" s="1"/>
  <c r="U17" i="90" s="1"/>
  <c r="T17" i="90" s="1"/>
  <c r="S17" i="90" s="1"/>
  <c r="R17" i="90" s="1"/>
  <c r="Q17" i="90" s="1"/>
  <c r="P17" i="90" s="1"/>
  <c r="O17" i="90" s="1"/>
  <c r="X18" i="90"/>
  <c r="W18" i="90" s="1"/>
  <c r="V18" i="90" s="1"/>
  <c r="U18" i="90" s="1"/>
  <c r="T18" i="90" s="1"/>
  <c r="S18" i="90" s="1"/>
  <c r="R18" i="90" s="1"/>
  <c r="Q18" i="90" s="1"/>
  <c r="P18" i="90" s="1"/>
  <c r="O18" i="90" s="1"/>
  <c r="X19" i="90"/>
  <c r="W19" i="90" s="1"/>
  <c r="V19" i="90" s="1"/>
  <c r="U19" i="90" s="1"/>
  <c r="T19" i="90" s="1"/>
  <c r="S19" i="90" s="1"/>
  <c r="R19" i="90" s="1"/>
  <c r="Q19" i="90" s="1"/>
  <c r="P19" i="90" s="1"/>
  <c r="O19" i="90" s="1"/>
  <c r="X20" i="90"/>
  <c r="W20" i="90" s="1"/>
  <c r="V20" i="90" s="1"/>
  <c r="U20" i="90" s="1"/>
  <c r="T20" i="90" s="1"/>
  <c r="S20" i="90" s="1"/>
  <c r="R20" i="90" s="1"/>
  <c r="Q20" i="90" s="1"/>
  <c r="P20" i="90" s="1"/>
  <c r="O20" i="90" s="1"/>
  <c r="X21" i="90"/>
  <c r="W21" i="90" s="1"/>
  <c r="V21" i="90" s="1"/>
  <c r="U21" i="90" s="1"/>
  <c r="T21" i="90" s="1"/>
  <c r="S21" i="90" s="1"/>
  <c r="R21" i="90" s="1"/>
  <c r="Q21" i="90" s="1"/>
  <c r="P21" i="90" s="1"/>
  <c r="O21" i="90" s="1"/>
  <c r="X22" i="90"/>
  <c r="W22" i="90" s="1"/>
  <c r="V22" i="90" s="1"/>
  <c r="U22" i="90" s="1"/>
  <c r="T22" i="90" s="1"/>
  <c r="S22" i="90" s="1"/>
  <c r="R22" i="90" s="1"/>
  <c r="Q22" i="90" s="1"/>
  <c r="P22" i="90" s="1"/>
  <c r="O22" i="90" s="1"/>
  <c r="X23" i="90"/>
  <c r="W23" i="90" s="1"/>
  <c r="V23" i="90" s="1"/>
  <c r="U23" i="90" s="1"/>
  <c r="T23" i="90" s="1"/>
  <c r="S23" i="90" s="1"/>
  <c r="R23" i="90" s="1"/>
  <c r="Q23" i="90" s="1"/>
  <c r="P23" i="90" s="1"/>
  <c r="O23" i="90" s="1"/>
  <c r="X24" i="90"/>
  <c r="W24" i="90" s="1"/>
  <c r="V24" i="90" s="1"/>
  <c r="U24" i="90" s="1"/>
  <c r="T24" i="90" s="1"/>
  <c r="S24" i="90" s="1"/>
  <c r="R24" i="90" s="1"/>
  <c r="Q24" i="90" s="1"/>
  <c r="P24" i="90" s="1"/>
  <c r="O24" i="90" s="1"/>
  <c r="X25" i="90"/>
  <c r="W25" i="90" s="1"/>
  <c r="V25" i="90" s="1"/>
  <c r="U25" i="90" s="1"/>
  <c r="T25" i="90" s="1"/>
  <c r="S25" i="90" s="1"/>
  <c r="R25" i="90" s="1"/>
  <c r="Q25" i="90" s="1"/>
  <c r="P25" i="90" s="1"/>
  <c r="O25" i="90" s="1"/>
  <c r="X47" i="92"/>
  <c r="W47" i="92" s="1"/>
  <c r="V47" i="92" s="1"/>
  <c r="U47" i="92" s="1"/>
  <c r="T47" i="92" s="1"/>
  <c r="S47" i="92" s="1"/>
  <c r="R47" i="92" s="1"/>
  <c r="Q47" i="92" s="1"/>
  <c r="P47" i="92" s="1"/>
  <c r="O47" i="92" s="1"/>
  <c r="X46" i="92"/>
  <c r="W46" i="92" s="1"/>
  <c r="V46" i="92" s="1"/>
  <c r="U46" i="92" s="1"/>
  <c r="T46" i="92" s="1"/>
  <c r="S46" i="92" s="1"/>
  <c r="R46" i="92" s="1"/>
  <c r="Q46" i="92" s="1"/>
  <c r="P46" i="92" s="1"/>
  <c r="O46" i="92" s="1"/>
  <c r="X45" i="92"/>
  <c r="W45" i="92" s="1"/>
  <c r="V45" i="92" s="1"/>
  <c r="U45" i="92" s="1"/>
  <c r="T45" i="92" s="1"/>
  <c r="S45" i="92" s="1"/>
  <c r="R45" i="92" s="1"/>
  <c r="Q45" i="92" s="1"/>
  <c r="P45" i="92" s="1"/>
  <c r="O45" i="92" s="1"/>
  <c r="X44" i="92"/>
  <c r="W44" i="92" s="1"/>
  <c r="V44" i="92" s="1"/>
  <c r="U44" i="92" s="1"/>
  <c r="T44" i="92" s="1"/>
  <c r="S44" i="92" s="1"/>
  <c r="R44" i="92" s="1"/>
  <c r="Q44" i="92" s="1"/>
  <c r="P44" i="92" s="1"/>
  <c r="O44" i="92" s="1"/>
  <c r="X43" i="92"/>
  <c r="W43" i="92" s="1"/>
  <c r="V43" i="92" s="1"/>
  <c r="U43" i="92" s="1"/>
  <c r="T43" i="92" s="1"/>
  <c r="S43" i="92" s="1"/>
  <c r="R43" i="92" s="1"/>
  <c r="Q43" i="92" s="1"/>
  <c r="P43" i="92" s="1"/>
  <c r="O43" i="92" s="1"/>
  <c r="X42" i="92"/>
  <c r="W42" i="92" s="1"/>
  <c r="V42" i="92" s="1"/>
  <c r="U42" i="92" s="1"/>
  <c r="T42" i="92" s="1"/>
  <c r="S42" i="92" s="1"/>
  <c r="R42" i="92" s="1"/>
  <c r="Q42" i="92" s="1"/>
  <c r="P42" i="92" s="1"/>
  <c r="O42" i="92" s="1"/>
  <c r="X41" i="92"/>
  <c r="W41" i="92" s="1"/>
  <c r="V41" i="92" s="1"/>
  <c r="U41" i="92" s="1"/>
  <c r="T41" i="92" s="1"/>
  <c r="S41" i="92" s="1"/>
  <c r="R41" i="92" s="1"/>
  <c r="Q41" i="92" s="1"/>
  <c r="P41" i="92" s="1"/>
  <c r="O41" i="92" s="1"/>
  <c r="X40" i="92"/>
  <c r="W40" i="92" s="1"/>
  <c r="V40" i="92" s="1"/>
  <c r="U40" i="92" s="1"/>
  <c r="T40" i="92" s="1"/>
  <c r="S40" i="92" s="1"/>
  <c r="R40" i="92" s="1"/>
  <c r="Q40" i="92" s="1"/>
  <c r="P40" i="92" s="1"/>
  <c r="O40" i="92" s="1"/>
  <c r="X39" i="92"/>
  <c r="W39" i="92" s="1"/>
  <c r="V39" i="92" s="1"/>
  <c r="U39" i="92" s="1"/>
  <c r="T39" i="92" s="1"/>
  <c r="S39" i="92" s="1"/>
  <c r="R39" i="92" s="1"/>
  <c r="Q39" i="92" s="1"/>
  <c r="P39" i="92" s="1"/>
  <c r="O39" i="92" s="1"/>
  <c r="X38" i="92"/>
  <c r="W38" i="92" s="1"/>
  <c r="V38" i="92" s="1"/>
  <c r="U38" i="92" s="1"/>
  <c r="T38" i="92" s="1"/>
  <c r="S38" i="92" s="1"/>
  <c r="R38" i="92" s="1"/>
  <c r="Q38" i="92" s="1"/>
  <c r="P38" i="92" s="1"/>
  <c r="O38" i="92" s="1"/>
  <c r="X79" i="86"/>
  <c r="W79" i="86" s="1"/>
  <c r="V79" i="86" s="1"/>
  <c r="U79" i="86" s="1"/>
  <c r="T79" i="86" s="1"/>
  <c r="S79" i="86" s="1"/>
  <c r="R79" i="86" s="1"/>
  <c r="Q79" i="86" s="1"/>
  <c r="X80" i="86"/>
  <c r="W80" i="86" s="1"/>
  <c r="V80" i="86" s="1"/>
  <c r="U80" i="86" s="1"/>
  <c r="T80" i="86" s="1"/>
  <c r="S80" i="86" s="1"/>
  <c r="R80" i="86" s="1"/>
  <c r="Q80" i="86" s="1"/>
  <c r="X81" i="86"/>
  <c r="W81" i="86" s="1"/>
  <c r="V81" i="86" s="1"/>
  <c r="U81" i="86" s="1"/>
  <c r="T81" i="86" s="1"/>
  <c r="S81" i="86" s="1"/>
  <c r="R81" i="86" s="1"/>
  <c r="Q81" i="86" s="1"/>
  <c r="X82" i="86"/>
  <c r="W82" i="86" s="1"/>
  <c r="V82" i="86" s="1"/>
  <c r="U82" i="86" s="1"/>
  <c r="T82" i="86" s="1"/>
  <c r="S82" i="86" s="1"/>
  <c r="R82" i="86" s="1"/>
  <c r="Q82" i="86" s="1"/>
  <c r="X83" i="86"/>
  <c r="W83" i="86" s="1"/>
  <c r="V83" i="86" s="1"/>
  <c r="U83" i="86" s="1"/>
  <c r="T83" i="86" s="1"/>
  <c r="S83" i="86" s="1"/>
  <c r="R83" i="86" s="1"/>
  <c r="Q83" i="86" s="1"/>
  <c r="X84" i="86"/>
  <c r="W84" i="86" s="1"/>
  <c r="V84" i="86" s="1"/>
  <c r="U84" i="86" s="1"/>
  <c r="T84" i="86" s="1"/>
  <c r="S84" i="86" s="1"/>
  <c r="R84" i="86" s="1"/>
  <c r="Q84" i="86" s="1"/>
  <c r="X85" i="86"/>
  <c r="W85" i="86" s="1"/>
  <c r="V85" i="86" s="1"/>
  <c r="U85" i="86" s="1"/>
  <c r="T85" i="86" s="1"/>
  <c r="S85" i="86" s="1"/>
  <c r="R85" i="86" s="1"/>
  <c r="Q85" i="86" s="1"/>
  <c r="X86" i="86"/>
  <c r="W86" i="86" s="1"/>
  <c r="V86" i="86" s="1"/>
  <c r="U86" i="86" s="1"/>
  <c r="T86" i="86" s="1"/>
  <c r="S86" i="86" s="1"/>
  <c r="R86" i="86" s="1"/>
  <c r="Q86" i="86" s="1"/>
  <c r="X87" i="86"/>
  <c r="W87" i="86" s="1"/>
  <c r="V87" i="86" s="1"/>
  <c r="U87" i="86" s="1"/>
  <c r="T87" i="86" s="1"/>
  <c r="S87" i="86" s="1"/>
  <c r="R87" i="86" s="1"/>
  <c r="Q87" i="86" s="1"/>
  <c r="X88" i="86"/>
  <c r="W88" i="86" s="1"/>
  <c r="V88" i="86" s="1"/>
  <c r="U88" i="86" s="1"/>
  <c r="T88" i="86" s="1"/>
  <c r="S88" i="86" s="1"/>
  <c r="R88" i="86" s="1"/>
  <c r="Q88" i="86" s="1"/>
  <c r="X89" i="86"/>
  <c r="W89" i="86" s="1"/>
  <c r="V89" i="86" s="1"/>
  <c r="U89" i="86" s="1"/>
  <c r="T89" i="86" s="1"/>
  <c r="S89" i="86" s="1"/>
  <c r="R89" i="86" s="1"/>
  <c r="Q89" i="86" s="1"/>
  <c r="X90" i="86"/>
  <c r="W90" i="86" s="1"/>
  <c r="V90" i="86" s="1"/>
  <c r="U90" i="86" s="1"/>
  <c r="T90" i="86" s="1"/>
  <c r="S90" i="86" s="1"/>
  <c r="R90" i="86" s="1"/>
  <c r="Q90" i="86" s="1"/>
  <c r="X91" i="86"/>
  <c r="W91" i="86" s="1"/>
  <c r="V91" i="86" s="1"/>
  <c r="U91" i="86" s="1"/>
  <c r="T91" i="86" s="1"/>
  <c r="S91" i="86" s="1"/>
  <c r="R91" i="86" s="1"/>
  <c r="Q91" i="86" s="1"/>
  <c r="X92" i="86"/>
  <c r="W92" i="86" s="1"/>
  <c r="V92" i="86" s="1"/>
  <c r="U92" i="86" s="1"/>
  <c r="T92" i="86" s="1"/>
  <c r="S92" i="86" s="1"/>
  <c r="R92" i="86" s="1"/>
  <c r="Q92" i="86" s="1"/>
  <c r="X93" i="86"/>
  <c r="W93" i="86" s="1"/>
  <c r="V93" i="86" s="1"/>
  <c r="U93" i="86" s="1"/>
  <c r="T93" i="86" s="1"/>
  <c r="S93" i="86" s="1"/>
  <c r="R93" i="86" s="1"/>
  <c r="Q93" i="86" s="1"/>
  <c r="X94" i="86"/>
  <c r="W94" i="86" s="1"/>
  <c r="V94" i="86" s="1"/>
  <c r="U94" i="86" s="1"/>
  <c r="T94" i="86" s="1"/>
  <c r="S94" i="86" s="1"/>
  <c r="R94" i="86" s="1"/>
  <c r="Q94" i="86" s="1"/>
  <c r="X95" i="86"/>
  <c r="W95" i="86" s="1"/>
  <c r="V95" i="86" s="1"/>
  <c r="U95" i="86" s="1"/>
  <c r="T95" i="86" s="1"/>
  <c r="S95" i="86" s="1"/>
  <c r="R95" i="86" s="1"/>
  <c r="Q95" i="86" s="1"/>
  <c r="X96" i="86"/>
  <c r="W96" i="86" s="1"/>
  <c r="V96" i="86" s="1"/>
  <c r="U96" i="86" s="1"/>
  <c r="T96" i="86" s="1"/>
  <c r="S96" i="86" s="1"/>
  <c r="R96" i="86" s="1"/>
  <c r="Q96" i="86" s="1"/>
  <c r="X97" i="86"/>
  <c r="W97" i="86" s="1"/>
  <c r="V97" i="86" s="1"/>
  <c r="U97" i="86" s="1"/>
  <c r="T97" i="86" s="1"/>
  <c r="S97" i="86" s="1"/>
  <c r="R97" i="86" s="1"/>
  <c r="Q97" i="86" s="1"/>
  <c r="X98" i="86"/>
  <c r="W98" i="86" s="1"/>
  <c r="V98" i="86" s="1"/>
  <c r="U98" i="86" s="1"/>
  <c r="T98" i="86" s="1"/>
  <c r="S98" i="86" s="1"/>
  <c r="R98" i="86" s="1"/>
  <c r="Q98" i="86" s="1"/>
  <c r="X99" i="86"/>
  <c r="W99" i="86" s="1"/>
  <c r="V99" i="86" s="1"/>
  <c r="U99" i="86" s="1"/>
  <c r="T99" i="86" s="1"/>
  <c r="S99" i="86" s="1"/>
  <c r="R99" i="86" s="1"/>
  <c r="Q99" i="86" s="1"/>
  <c r="X100" i="86"/>
  <c r="W100" i="86" s="1"/>
  <c r="V100" i="86" s="1"/>
  <c r="U100" i="86" s="1"/>
  <c r="T100" i="86" s="1"/>
  <c r="S100" i="86" s="1"/>
  <c r="R100" i="86" s="1"/>
  <c r="Q100" i="86" s="1"/>
  <c r="X101" i="86"/>
  <c r="W101" i="86" s="1"/>
  <c r="V101" i="86" s="1"/>
  <c r="U101" i="86" s="1"/>
  <c r="T101" i="86" s="1"/>
  <c r="S101" i="86" s="1"/>
  <c r="R101" i="86" s="1"/>
  <c r="Q101" i="86" s="1"/>
  <c r="X102" i="86"/>
  <c r="W102" i="86" s="1"/>
  <c r="V102" i="86" s="1"/>
  <c r="U102" i="86" s="1"/>
  <c r="T102" i="86" s="1"/>
  <c r="S102" i="86" s="1"/>
  <c r="R102" i="86" s="1"/>
  <c r="Q102" i="86" s="1"/>
  <c r="X103" i="86"/>
  <c r="W103" i="86" s="1"/>
  <c r="V103" i="86" s="1"/>
  <c r="U103" i="86" s="1"/>
  <c r="T103" i="86" s="1"/>
  <c r="S103" i="86" s="1"/>
  <c r="R103" i="86" s="1"/>
  <c r="Q103" i="86" s="1"/>
  <c r="X104" i="86"/>
  <c r="W104" i="86" s="1"/>
  <c r="V104" i="86" s="1"/>
  <c r="U104" i="86" s="1"/>
  <c r="T104" i="86" s="1"/>
  <c r="S104" i="86" s="1"/>
  <c r="R104" i="86" s="1"/>
  <c r="Q104" i="86" s="1"/>
  <c r="X105" i="86"/>
  <c r="W105" i="86" s="1"/>
  <c r="V105" i="86" s="1"/>
  <c r="U105" i="86" s="1"/>
  <c r="T105" i="86" s="1"/>
  <c r="S105" i="86" s="1"/>
  <c r="R105" i="86" s="1"/>
  <c r="Q105" i="86" s="1"/>
  <c r="X106" i="86"/>
  <c r="W106" i="86" s="1"/>
  <c r="V106" i="86" s="1"/>
  <c r="U106" i="86" s="1"/>
  <c r="T106" i="86" s="1"/>
  <c r="S106" i="86" s="1"/>
  <c r="R106" i="86" s="1"/>
  <c r="Q106" i="86" s="1"/>
  <c r="P106" i="86" s="1"/>
  <c r="O106" i="86" s="1"/>
  <c r="X107" i="86"/>
  <c r="W107" i="86" s="1"/>
  <c r="V107" i="86" s="1"/>
  <c r="U107" i="86" s="1"/>
  <c r="T107" i="86" s="1"/>
  <c r="S107" i="86" s="1"/>
  <c r="R107" i="86" s="1"/>
  <c r="Q107" i="86" s="1"/>
  <c r="X108" i="86"/>
  <c r="W108" i="86" s="1"/>
  <c r="V108" i="86" s="1"/>
  <c r="U108" i="86" s="1"/>
  <c r="T108" i="86" s="1"/>
  <c r="S108" i="86" s="1"/>
  <c r="R108" i="86" s="1"/>
  <c r="Q108" i="86" s="1"/>
  <c r="P108" i="86" s="1"/>
  <c r="O108" i="86" s="1"/>
  <c r="X109" i="86"/>
  <c r="W109" i="86" s="1"/>
  <c r="V109" i="86" s="1"/>
  <c r="U109" i="86" s="1"/>
  <c r="T109" i="86" s="1"/>
  <c r="S109" i="86" s="1"/>
  <c r="R109" i="86" s="1"/>
  <c r="Q109" i="86" s="1"/>
  <c r="X110" i="86"/>
  <c r="W110" i="86" s="1"/>
  <c r="V110" i="86" s="1"/>
  <c r="U110" i="86" s="1"/>
  <c r="T110" i="86" s="1"/>
  <c r="S110" i="86" s="1"/>
  <c r="R110" i="86" s="1"/>
  <c r="Q110" i="86" s="1"/>
  <c r="X111" i="86"/>
  <c r="W111" i="86" s="1"/>
  <c r="V111" i="86" s="1"/>
  <c r="U111" i="86" s="1"/>
  <c r="T111" i="86" s="1"/>
  <c r="S111" i="86" s="1"/>
  <c r="R111" i="86" s="1"/>
  <c r="Q111" i="86" s="1"/>
  <c r="X112" i="86"/>
  <c r="W112" i="86" s="1"/>
  <c r="V112" i="86" s="1"/>
  <c r="U112" i="86" s="1"/>
  <c r="T112" i="86" s="1"/>
  <c r="S112" i="86" s="1"/>
  <c r="R112" i="86" s="1"/>
  <c r="Q112" i="86" s="1"/>
  <c r="U113" i="86"/>
  <c r="T113" i="86" s="1"/>
  <c r="S113" i="86" s="1"/>
  <c r="R113" i="86" s="1"/>
  <c r="Q113" i="86" s="1"/>
  <c r="X113" i="86"/>
  <c r="W113" i="86" s="1"/>
  <c r="V113" i="86" s="1"/>
  <c r="X114" i="86"/>
  <c r="W114" i="86" s="1"/>
  <c r="V114" i="86" s="1"/>
  <c r="U114" i="86" s="1"/>
  <c r="T114" i="86" s="1"/>
  <c r="S114" i="86" s="1"/>
  <c r="R114" i="86" s="1"/>
  <c r="Q114" i="86" s="1"/>
  <c r="X115" i="86"/>
  <c r="W115" i="86" s="1"/>
  <c r="V115" i="86" s="1"/>
  <c r="U115" i="86" s="1"/>
  <c r="T115" i="86" s="1"/>
  <c r="S115" i="86" s="1"/>
  <c r="R115" i="86" s="1"/>
  <c r="Q115" i="86" s="1"/>
  <c r="X116" i="86"/>
  <c r="W116" i="86" s="1"/>
  <c r="V116" i="86" s="1"/>
  <c r="U116" i="86" s="1"/>
  <c r="T116" i="86" s="1"/>
  <c r="S116" i="86" s="1"/>
  <c r="R116" i="86" s="1"/>
  <c r="Q116" i="86" s="1"/>
  <c r="X117" i="86"/>
  <c r="W117" i="86" s="1"/>
  <c r="V117" i="86" s="1"/>
  <c r="U117" i="86" s="1"/>
  <c r="T117" i="86" s="1"/>
  <c r="S117" i="86" s="1"/>
  <c r="R117" i="86" s="1"/>
  <c r="Q117" i="86" s="1"/>
  <c r="X118" i="86"/>
  <c r="W118" i="86" s="1"/>
  <c r="V118" i="86" s="1"/>
  <c r="U118" i="86" s="1"/>
  <c r="T118" i="86" s="1"/>
  <c r="S118" i="86" s="1"/>
  <c r="R118" i="86" s="1"/>
  <c r="Q118" i="86" s="1"/>
  <c r="X119" i="86"/>
  <c r="W119" i="86" s="1"/>
  <c r="V119" i="86" s="1"/>
  <c r="U119" i="86" s="1"/>
  <c r="T119" i="86" s="1"/>
  <c r="S119" i="86" s="1"/>
  <c r="R119" i="86" s="1"/>
  <c r="Q119" i="86" s="1"/>
  <c r="X120" i="86"/>
  <c r="W120" i="86" s="1"/>
  <c r="V120" i="86" s="1"/>
  <c r="U120" i="86" s="1"/>
  <c r="T120" i="86" s="1"/>
  <c r="S120" i="86" s="1"/>
  <c r="R120" i="86" s="1"/>
  <c r="Q120" i="86" s="1"/>
  <c r="X121" i="86"/>
  <c r="W121" i="86" s="1"/>
  <c r="V121" i="86" s="1"/>
  <c r="U121" i="86" s="1"/>
  <c r="T121" i="86" s="1"/>
  <c r="S121" i="86" s="1"/>
  <c r="R121" i="86" s="1"/>
  <c r="Q121" i="86" s="1"/>
  <c r="X122" i="86"/>
  <c r="W122" i="86" s="1"/>
  <c r="V122" i="86" s="1"/>
  <c r="U122" i="86" s="1"/>
  <c r="T122" i="86" s="1"/>
  <c r="S122" i="86" s="1"/>
  <c r="R122" i="86" s="1"/>
  <c r="Q122" i="86" s="1"/>
  <c r="X123" i="86"/>
  <c r="W123" i="86" s="1"/>
  <c r="V123" i="86" s="1"/>
  <c r="U123" i="86" s="1"/>
  <c r="T123" i="86" s="1"/>
  <c r="S123" i="86" s="1"/>
  <c r="R123" i="86" s="1"/>
  <c r="Q123" i="86" s="1"/>
  <c r="X124" i="86"/>
  <c r="W124" i="86" s="1"/>
  <c r="V124" i="86" s="1"/>
  <c r="U124" i="86" s="1"/>
  <c r="T124" i="86" s="1"/>
  <c r="S124" i="86" s="1"/>
  <c r="R124" i="86" s="1"/>
  <c r="Q124" i="86" s="1"/>
  <c r="X125" i="86"/>
  <c r="W125" i="86" s="1"/>
  <c r="V125" i="86" s="1"/>
  <c r="U125" i="86" s="1"/>
  <c r="T125" i="86" s="1"/>
  <c r="S125" i="86" s="1"/>
  <c r="R125" i="86" s="1"/>
  <c r="Q125" i="86" s="1"/>
  <c r="X126" i="86"/>
  <c r="W126" i="86" s="1"/>
  <c r="V126" i="86" s="1"/>
  <c r="U126" i="86" s="1"/>
  <c r="T126" i="86" s="1"/>
  <c r="S126" i="86" s="1"/>
  <c r="R126" i="86" s="1"/>
  <c r="Q126" i="86" s="1"/>
  <c r="X127" i="86"/>
  <c r="W127" i="86" s="1"/>
  <c r="V127" i="86" s="1"/>
  <c r="U127" i="86" s="1"/>
  <c r="T127" i="86" s="1"/>
  <c r="S127" i="86" s="1"/>
  <c r="R127" i="86" s="1"/>
  <c r="Q127" i="86" s="1"/>
  <c r="X128" i="86"/>
  <c r="W128" i="86" s="1"/>
  <c r="V128" i="86" s="1"/>
  <c r="U128" i="86" s="1"/>
  <c r="T128" i="86" s="1"/>
  <c r="S128" i="86" s="1"/>
  <c r="R128" i="86" s="1"/>
  <c r="Q128" i="86" s="1"/>
  <c r="X129" i="86"/>
  <c r="W129" i="86" s="1"/>
  <c r="V129" i="86" s="1"/>
  <c r="U129" i="86" s="1"/>
  <c r="T129" i="86" s="1"/>
  <c r="S129" i="86" s="1"/>
  <c r="R129" i="86" s="1"/>
  <c r="Q129" i="86" s="1"/>
  <c r="X130" i="86"/>
  <c r="W130" i="86" s="1"/>
  <c r="V130" i="86" s="1"/>
  <c r="U130" i="86" s="1"/>
  <c r="T130" i="86" s="1"/>
  <c r="S130" i="86" s="1"/>
  <c r="R130" i="86" s="1"/>
  <c r="Q130" i="86" s="1"/>
  <c r="X131" i="86"/>
  <c r="W131" i="86" s="1"/>
  <c r="V131" i="86" s="1"/>
  <c r="U131" i="86" s="1"/>
  <c r="T131" i="86" s="1"/>
  <c r="S131" i="86" s="1"/>
  <c r="R131" i="86" s="1"/>
  <c r="Q131" i="86" s="1"/>
  <c r="X132" i="86"/>
  <c r="W132" i="86" s="1"/>
  <c r="V132" i="86" s="1"/>
  <c r="U132" i="86" s="1"/>
  <c r="T132" i="86" s="1"/>
  <c r="S132" i="86" s="1"/>
  <c r="R132" i="86" s="1"/>
  <c r="Q132" i="86" s="1"/>
  <c r="X133" i="86"/>
  <c r="W133" i="86" s="1"/>
  <c r="V133" i="86" s="1"/>
  <c r="U133" i="86" s="1"/>
  <c r="T133" i="86" s="1"/>
  <c r="S133" i="86" s="1"/>
  <c r="R133" i="86" s="1"/>
  <c r="Q133" i="86" s="1"/>
  <c r="X134" i="86"/>
  <c r="W134" i="86" s="1"/>
  <c r="V134" i="86" s="1"/>
  <c r="U134" i="86" s="1"/>
  <c r="T134" i="86" s="1"/>
  <c r="S134" i="86" s="1"/>
  <c r="R134" i="86" s="1"/>
  <c r="Q134" i="86" s="1"/>
  <c r="X135" i="86"/>
  <c r="W135" i="86" s="1"/>
  <c r="V135" i="86" s="1"/>
  <c r="U135" i="86" s="1"/>
  <c r="T135" i="86" s="1"/>
  <c r="S135" i="86" s="1"/>
  <c r="R135" i="86" s="1"/>
  <c r="Q135" i="86" s="1"/>
  <c r="X136" i="86"/>
  <c r="W136" i="86" s="1"/>
  <c r="V136" i="86" s="1"/>
  <c r="U136" i="86" s="1"/>
  <c r="T136" i="86" s="1"/>
  <c r="S136" i="86" s="1"/>
  <c r="R136" i="86" s="1"/>
  <c r="Q136" i="86" s="1"/>
  <c r="X137" i="86"/>
  <c r="W137" i="86" s="1"/>
  <c r="V137" i="86" s="1"/>
  <c r="U137" i="86" s="1"/>
  <c r="T137" i="86" s="1"/>
  <c r="S137" i="86" s="1"/>
  <c r="R137" i="86" s="1"/>
  <c r="Q137" i="86" s="1"/>
  <c r="X138" i="86"/>
  <c r="W138" i="86" s="1"/>
  <c r="V138" i="86" s="1"/>
  <c r="U138" i="86" s="1"/>
  <c r="T138" i="86" s="1"/>
  <c r="S138" i="86" s="1"/>
  <c r="R138" i="86" s="1"/>
  <c r="Q138" i="86" s="1"/>
  <c r="X139" i="86"/>
  <c r="W139" i="86" s="1"/>
  <c r="V139" i="86" s="1"/>
  <c r="U139" i="86" s="1"/>
  <c r="T139" i="86" s="1"/>
  <c r="S139" i="86" s="1"/>
  <c r="R139" i="86" s="1"/>
  <c r="Q139" i="86" s="1"/>
  <c r="X140" i="86"/>
  <c r="W140" i="86" s="1"/>
  <c r="V140" i="86" s="1"/>
  <c r="U140" i="86" s="1"/>
  <c r="T140" i="86" s="1"/>
  <c r="S140" i="86" s="1"/>
  <c r="R140" i="86" s="1"/>
  <c r="Q140" i="86" s="1"/>
  <c r="X141" i="86"/>
  <c r="W141" i="86" s="1"/>
  <c r="V141" i="86" s="1"/>
  <c r="U141" i="86" s="1"/>
  <c r="T141" i="86" s="1"/>
  <c r="S141" i="86" s="1"/>
  <c r="R141" i="86" s="1"/>
  <c r="Q141" i="86" s="1"/>
  <c r="X142" i="86"/>
  <c r="W142" i="86" s="1"/>
  <c r="V142" i="86" s="1"/>
  <c r="U142" i="86" s="1"/>
  <c r="T142" i="86" s="1"/>
  <c r="S142" i="86" s="1"/>
  <c r="R142" i="86" s="1"/>
  <c r="Q142" i="86" s="1"/>
  <c r="X143" i="86"/>
  <c r="W143" i="86" s="1"/>
  <c r="V143" i="86" s="1"/>
  <c r="U143" i="86" s="1"/>
  <c r="T143" i="86" s="1"/>
  <c r="S143" i="86" s="1"/>
  <c r="R143" i="86" s="1"/>
  <c r="Q143" i="86" s="1"/>
  <c r="X144" i="86"/>
  <c r="W144" i="86" s="1"/>
  <c r="V144" i="86" s="1"/>
  <c r="U144" i="86" s="1"/>
  <c r="T144" i="86" s="1"/>
  <c r="S144" i="86" s="1"/>
  <c r="R144" i="86" s="1"/>
  <c r="Q144" i="86" s="1"/>
  <c r="X145" i="86"/>
  <c r="W145" i="86" s="1"/>
  <c r="V145" i="86" s="1"/>
  <c r="U145" i="86" s="1"/>
  <c r="T145" i="86" s="1"/>
  <c r="S145" i="86" s="1"/>
  <c r="R145" i="86" s="1"/>
  <c r="Q145" i="86" s="1"/>
  <c r="X146" i="86"/>
  <c r="W146" i="86" s="1"/>
  <c r="V146" i="86" s="1"/>
  <c r="U146" i="86" s="1"/>
  <c r="T146" i="86" s="1"/>
  <c r="S146" i="86" s="1"/>
  <c r="R146" i="86" s="1"/>
  <c r="Q146" i="86" s="1"/>
  <c r="X147" i="86"/>
  <c r="W147" i="86" s="1"/>
  <c r="V147" i="86" s="1"/>
  <c r="U147" i="86" s="1"/>
  <c r="T147" i="86" s="1"/>
  <c r="S147" i="86" s="1"/>
  <c r="R147" i="86" s="1"/>
  <c r="Q147" i="86" s="1"/>
  <c r="X148" i="86"/>
  <c r="W148" i="86" s="1"/>
  <c r="V148" i="86" s="1"/>
  <c r="U148" i="86" s="1"/>
  <c r="T148" i="86" s="1"/>
  <c r="S148" i="86" s="1"/>
  <c r="R148" i="86" s="1"/>
  <c r="Q148" i="86" s="1"/>
  <c r="X149" i="86"/>
  <c r="W149" i="86" s="1"/>
  <c r="V149" i="86" s="1"/>
  <c r="U149" i="86" s="1"/>
  <c r="T149" i="86" s="1"/>
  <c r="S149" i="86" s="1"/>
  <c r="R149" i="86" s="1"/>
  <c r="Q149" i="86" s="1"/>
  <c r="X150" i="86"/>
  <c r="W150" i="86" s="1"/>
  <c r="V150" i="86" s="1"/>
  <c r="U150" i="86" s="1"/>
  <c r="T150" i="86" s="1"/>
  <c r="S150" i="86" s="1"/>
  <c r="R150" i="86" s="1"/>
  <c r="Q150" i="86" s="1"/>
  <c r="X151" i="86"/>
  <c r="W151" i="86" s="1"/>
  <c r="V151" i="86" s="1"/>
  <c r="U151" i="86" s="1"/>
  <c r="T151" i="86" s="1"/>
  <c r="S151" i="86" s="1"/>
  <c r="R151" i="86" s="1"/>
  <c r="Q151" i="86" s="1"/>
  <c r="X153" i="86"/>
  <c r="W153" i="86" s="1"/>
  <c r="V153" i="86" s="1"/>
  <c r="U153" i="86" s="1"/>
  <c r="T153" i="86" s="1"/>
  <c r="S153" i="86" s="1"/>
  <c r="R153" i="86" s="1"/>
  <c r="Q153" i="86" s="1"/>
  <c r="X154" i="86"/>
  <c r="W154" i="86" s="1"/>
  <c r="V154" i="86" s="1"/>
  <c r="U154" i="86" s="1"/>
  <c r="T154" i="86" s="1"/>
  <c r="S154" i="86" s="1"/>
  <c r="R154" i="86" s="1"/>
  <c r="Q154" i="86" s="1"/>
  <c r="X155" i="86"/>
  <c r="W155" i="86" s="1"/>
  <c r="V155" i="86" s="1"/>
  <c r="U155" i="86" s="1"/>
  <c r="T155" i="86" s="1"/>
  <c r="S155" i="86" s="1"/>
  <c r="R155" i="86" s="1"/>
  <c r="Q155" i="86" s="1"/>
  <c r="X156" i="86"/>
  <c r="W156" i="86" s="1"/>
  <c r="V156" i="86" s="1"/>
  <c r="U156" i="86" s="1"/>
  <c r="T156" i="86" s="1"/>
  <c r="S156" i="86" s="1"/>
  <c r="R156" i="86" s="1"/>
  <c r="Q156" i="86" s="1"/>
  <c r="X158" i="86"/>
  <c r="W158" i="86" s="1"/>
  <c r="V158" i="86" s="1"/>
  <c r="U158" i="86" s="1"/>
  <c r="T158" i="86" s="1"/>
  <c r="S158" i="86" s="1"/>
  <c r="R158" i="86" s="1"/>
  <c r="Q158" i="86" s="1"/>
  <c r="X159" i="86"/>
  <c r="W159" i="86" s="1"/>
  <c r="V159" i="86" s="1"/>
  <c r="U159" i="86" s="1"/>
  <c r="T159" i="86" s="1"/>
  <c r="S159" i="86" s="1"/>
  <c r="R159" i="86" s="1"/>
  <c r="Q159" i="86" s="1"/>
  <c r="X160" i="86"/>
  <c r="W160" i="86" s="1"/>
  <c r="V160" i="86" s="1"/>
  <c r="U160" i="86" s="1"/>
  <c r="T160" i="86" s="1"/>
  <c r="S160" i="86" s="1"/>
  <c r="R160" i="86" s="1"/>
  <c r="Q160" i="86" s="1"/>
  <c r="X161" i="86"/>
  <c r="W161" i="86" s="1"/>
  <c r="V161" i="86" s="1"/>
  <c r="U161" i="86" s="1"/>
  <c r="T161" i="86" s="1"/>
  <c r="S161" i="86" s="1"/>
  <c r="R161" i="86" s="1"/>
  <c r="Q161" i="86" s="1"/>
  <c r="X162" i="86"/>
  <c r="W162" i="86" s="1"/>
  <c r="V162" i="86" s="1"/>
  <c r="U162" i="86" s="1"/>
  <c r="T162" i="86" s="1"/>
  <c r="S162" i="86" s="1"/>
  <c r="R162" i="86" s="1"/>
  <c r="Q162" i="86" s="1"/>
  <c r="U163" i="86"/>
  <c r="T163" i="86" s="1"/>
  <c r="S163" i="86" s="1"/>
  <c r="R163" i="86" s="1"/>
  <c r="Q163" i="86" s="1"/>
  <c r="X163" i="86"/>
  <c r="W163" i="86" s="1"/>
  <c r="V163" i="86" s="1"/>
  <c r="X164" i="86"/>
  <c r="W164" i="86" s="1"/>
  <c r="V164" i="86" s="1"/>
  <c r="U164" i="86" s="1"/>
  <c r="T164" i="86" s="1"/>
  <c r="S164" i="86" s="1"/>
  <c r="R164" i="86" s="1"/>
  <c r="Q164" i="86" s="1"/>
  <c r="X165" i="86"/>
  <c r="W165" i="86" s="1"/>
  <c r="V165" i="86" s="1"/>
  <c r="U165" i="86" s="1"/>
  <c r="T165" i="86" s="1"/>
  <c r="S165" i="86" s="1"/>
  <c r="R165" i="86" s="1"/>
  <c r="Q165" i="86" s="1"/>
  <c r="X166" i="86"/>
  <c r="W166" i="86" s="1"/>
  <c r="V166" i="86" s="1"/>
  <c r="U166" i="86" s="1"/>
  <c r="T166" i="86" s="1"/>
  <c r="S166" i="86" s="1"/>
  <c r="R166" i="86" s="1"/>
  <c r="Q166" i="86" s="1"/>
  <c r="X167" i="86"/>
  <c r="W167" i="86" s="1"/>
  <c r="V167" i="86" s="1"/>
  <c r="U167" i="86" s="1"/>
  <c r="T167" i="86" s="1"/>
  <c r="S167" i="86" s="1"/>
  <c r="R167" i="86" s="1"/>
  <c r="Q167" i="86" s="1"/>
  <c r="X168" i="86"/>
  <c r="W168" i="86" s="1"/>
  <c r="V168" i="86" s="1"/>
  <c r="U168" i="86" s="1"/>
  <c r="T168" i="86" s="1"/>
  <c r="S168" i="86" s="1"/>
  <c r="R168" i="86" s="1"/>
  <c r="Q168" i="86" s="1"/>
  <c r="X169" i="86"/>
  <c r="W169" i="86" s="1"/>
  <c r="V169" i="86" s="1"/>
  <c r="U169" i="86" s="1"/>
  <c r="T169" i="86" s="1"/>
  <c r="S169" i="86" s="1"/>
  <c r="R169" i="86" s="1"/>
  <c r="Q169" i="86" s="1"/>
  <c r="X170" i="86"/>
  <c r="W170" i="86" s="1"/>
  <c r="V170" i="86" s="1"/>
  <c r="U170" i="86" s="1"/>
  <c r="T170" i="86" s="1"/>
  <c r="S170" i="86" s="1"/>
  <c r="R170" i="86" s="1"/>
  <c r="Q170" i="86" s="1"/>
  <c r="X171" i="86"/>
  <c r="W171" i="86" s="1"/>
  <c r="V171" i="86" s="1"/>
  <c r="U171" i="86" s="1"/>
  <c r="T171" i="86" s="1"/>
  <c r="S171" i="86" s="1"/>
  <c r="R171" i="86" s="1"/>
  <c r="Q171" i="86" s="1"/>
  <c r="X172" i="86"/>
  <c r="W172" i="86" s="1"/>
  <c r="V172" i="86" s="1"/>
  <c r="U172" i="86" s="1"/>
  <c r="T172" i="86" s="1"/>
  <c r="S172" i="86" s="1"/>
  <c r="R172" i="86" s="1"/>
  <c r="Q172" i="86" s="1"/>
  <c r="X42" i="86"/>
  <c r="W42" i="86" s="1"/>
  <c r="V42" i="86" s="1"/>
  <c r="U42" i="86" s="1"/>
  <c r="T42" i="86" s="1"/>
  <c r="S42" i="86" s="1"/>
  <c r="R42" i="86" s="1"/>
  <c r="Q42" i="86" s="1"/>
  <c r="P42" i="86" s="1"/>
  <c r="O42" i="86" s="1"/>
  <c r="X41" i="86"/>
  <c r="W41" i="86" s="1"/>
  <c r="V41" i="86" s="1"/>
  <c r="U41" i="86" s="1"/>
  <c r="T41" i="86" s="1"/>
  <c r="S41" i="86" s="1"/>
  <c r="R41" i="86" s="1"/>
  <c r="Q41" i="86" s="1"/>
  <c r="P41" i="86" s="1"/>
  <c r="O41" i="86" s="1"/>
  <c r="X40" i="86"/>
  <c r="W40" i="86" s="1"/>
  <c r="V40" i="86" s="1"/>
  <c r="U40" i="86" s="1"/>
  <c r="T40" i="86" s="1"/>
  <c r="S40" i="86" s="1"/>
  <c r="R40" i="86" s="1"/>
  <c r="Q40" i="86" s="1"/>
  <c r="P40" i="86" s="1"/>
  <c r="O40" i="86" s="1"/>
  <c r="X39" i="86"/>
  <c r="W39" i="86" s="1"/>
  <c r="V39" i="86" s="1"/>
  <c r="U39" i="86" s="1"/>
  <c r="T39" i="86" s="1"/>
  <c r="S39" i="86" s="1"/>
  <c r="R39" i="86" s="1"/>
  <c r="Q39" i="86" s="1"/>
  <c r="P39" i="86" s="1"/>
  <c r="O39" i="86" s="1"/>
  <c r="X38" i="86"/>
  <c r="W38" i="86" s="1"/>
  <c r="V38" i="86" s="1"/>
  <c r="U38" i="86" s="1"/>
  <c r="T38" i="86" s="1"/>
  <c r="S38" i="86" s="1"/>
  <c r="R38" i="86" s="1"/>
  <c r="Q38" i="86" s="1"/>
  <c r="P38" i="86" s="1"/>
  <c r="O38" i="86" s="1"/>
  <c r="X233" i="93"/>
  <c r="W233" i="93" s="1"/>
  <c r="V233" i="93" s="1"/>
  <c r="U233" i="93" s="1"/>
  <c r="T233" i="93" s="1"/>
  <c r="S233" i="93" s="1"/>
  <c r="R233" i="93" s="1"/>
  <c r="Q233" i="93" s="1"/>
  <c r="P233" i="93" s="1"/>
  <c r="O233" i="93" s="1"/>
  <c r="X232" i="93"/>
  <c r="W232" i="93" s="1"/>
  <c r="V232" i="93" s="1"/>
  <c r="U232" i="93" s="1"/>
  <c r="T232" i="93" s="1"/>
  <c r="S232" i="93" s="1"/>
  <c r="R232" i="93" s="1"/>
  <c r="Q232" i="93" s="1"/>
  <c r="P232" i="93" s="1"/>
  <c r="O232" i="93" s="1"/>
  <c r="X231" i="93"/>
  <c r="W231" i="93" s="1"/>
  <c r="V231" i="93" s="1"/>
  <c r="U231" i="93" s="1"/>
  <c r="T231" i="93" s="1"/>
  <c r="S231" i="93" s="1"/>
  <c r="R231" i="93" s="1"/>
  <c r="Q231" i="93" s="1"/>
  <c r="P231" i="93" s="1"/>
  <c r="O231" i="93" s="1"/>
  <c r="X230" i="93"/>
  <c r="W230" i="93" s="1"/>
  <c r="V230" i="93" s="1"/>
  <c r="U230" i="93" s="1"/>
  <c r="T230" i="93" s="1"/>
  <c r="S230" i="93" s="1"/>
  <c r="R230" i="93" s="1"/>
  <c r="Q230" i="93" s="1"/>
  <c r="P230" i="93" s="1"/>
  <c r="O230" i="93" s="1"/>
  <c r="X229" i="93"/>
  <c r="W229" i="93" s="1"/>
  <c r="V229" i="93" s="1"/>
  <c r="U229" i="93" s="1"/>
  <c r="T229" i="93" s="1"/>
  <c r="S229" i="93" s="1"/>
  <c r="R229" i="93" s="1"/>
  <c r="Q229" i="93" s="1"/>
  <c r="P229" i="93" s="1"/>
  <c r="O229" i="93" s="1"/>
  <c r="X228" i="93"/>
  <c r="W228" i="93" s="1"/>
  <c r="V228" i="93" s="1"/>
  <c r="U228" i="93" s="1"/>
  <c r="T228" i="93" s="1"/>
  <c r="S228" i="93" s="1"/>
  <c r="R228" i="93" s="1"/>
  <c r="Q228" i="93" s="1"/>
  <c r="P228" i="93" s="1"/>
  <c r="O228" i="93" s="1"/>
  <c r="X227" i="93"/>
  <c r="W227" i="93" s="1"/>
  <c r="V227" i="93" s="1"/>
  <c r="U227" i="93" s="1"/>
  <c r="T227" i="93" s="1"/>
  <c r="S227" i="93" s="1"/>
  <c r="R227" i="93" s="1"/>
  <c r="Q227" i="93" s="1"/>
  <c r="P227" i="93" s="1"/>
  <c r="O227" i="93" s="1"/>
  <c r="X226" i="93"/>
  <c r="W226" i="93" s="1"/>
  <c r="V226" i="93" s="1"/>
  <c r="U226" i="93" s="1"/>
  <c r="T226" i="93" s="1"/>
  <c r="S226" i="93" s="1"/>
  <c r="R226" i="93" s="1"/>
  <c r="Q226" i="93" s="1"/>
  <c r="P226" i="93" s="1"/>
  <c r="O226" i="93" s="1"/>
  <c r="X225" i="93"/>
  <c r="W225" i="93" s="1"/>
  <c r="V225" i="93" s="1"/>
  <c r="U225" i="93" s="1"/>
  <c r="T225" i="93" s="1"/>
  <c r="S225" i="93" s="1"/>
  <c r="R225" i="93" s="1"/>
  <c r="Q225" i="93" s="1"/>
  <c r="P225" i="93" s="1"/>
  <c r="O225" i="93" s="1"/>
  <c r="X224" i="93"/>
  <c r="W224" i="93" s="1"/>
  <c r="V224" i="93" s="1"/>
  <c r="U224" i="93" s="1"/>
  <c r="T224" i="93" s="1"/>
  <c r="S224" i="93" s="1"/>
  <c r="R224" i="93" s="1"/>
  <c r="Q224" i="93" s="1"/>
  <c r="P224" i="93" s="1"/>
  <c r="O224" i="93" s="1"/>
  <c r="X223" i="93"/>
  <c r="W223" i="93" s="1"/>
  <c r="V223" i="93" s="1"/>
  <c r="U223" i="93" s="1"/>
  <c r="T223" i="93" s="1"/>
  <c r="S223" i="93" s="1"/>
  <c r="R223" i="93" s="1"/>
  <c r="Q223" i="93" s="1"/>
  <c r="P223" i="93" s="1"/>
  <c r="O223" i="93" s="1"/>
  <c r="X222" i="93"/>
  <c r="W222" i="93" s="1"/>
  <c r="V222" i="93" s="1"/>
  <c r="U222" i="93" s="1"/>
  <c r="T222" i="93" s="1"/>
  <c r="S222" i="93" s="1"/>
  <c r="R222" i="93" s="1"/>
  <c r="Q222" i="93" s="1"/>
  <c r="P222" i="93" s="1"/>
  <c r="O222" i="93" s="1"/>
  <c r="X221" i="93"/>
  <c r="W221" i="93" s="1"/>
  <c r="V221" i="93" s="1"/>
  <c r="U221" i="93" s="1"/>
  <c r="T221" i="93" s="1"/>
  <c r="S221" i="93" s="1"/>
  <c r="R221" i="93" s="1"/>
  <c r="Q221" i="93" s="1"/>
  <c r="P221" i="93" s="1"/>
  <c r="O221" i="93" s="1"/>
  <c r="X220" i="93"/>
  <c r="W220" i="93" s="1"/>
  <c r="V220" i="93" s="1"/>
  <c r="U220" i="93" s="1"/>
  <c r="T220" i="93" s="1"/>
  <c r="S220" i="93" s="1"/>
  <c r="R220" i="93" s="1"/>
  <c r="Q220" i="93" s="1"/>
  <c r="P220" i="93" s="1"/>
  <c r="O220" i="93" s="1"/>
  <c r="X218" i="93"/>
  <c r="W218" i="93" s="1"/>
  <c r="V218" i="93" s="1"/>
  <c r="U218" i="93" s="1"/>
  <c r="T218" i="93" s="1"/>
  <c r="S218" i="93" s="1"/>
  <c r="R218" i="93" s="1"/>
  <c r="Q218" i="93" s="1"/>
  <c r="P218" i="93" s="1"/>
  <c r="O218" i="93" s="1"/>
  <c r="X217" i="93"/>
  <c r="W217" i="93" s="1"/>
  <c r="V217" i="93" s="1"/>
  <c r="U217" i="93" s="1"/>
  <c r="T217" i="93" s="1"/>
  <c r="S217" i="93" s="1"/>
  <c r="R217" i="93" s="1"/>
  <c r="Q217" i="93" s="1"/>
  <c r="P217" i="93" s="1"/>
  <c r="O217" i="93" s="1"/>
  <c r="X216" i="93"/>
  <c r="W216" i="93" s="1"/>
  <c r="V216" i="93" s="1"/>
  <c r="U216" i="93" s="1"/>
  <c r="T216" i="93" s="1"/>
  <c r="S216" i="93" s="1"/>
  <c r="R216" i="93" s="1"/>
  <c r="Q216" i="93" s="1"/>
  <c r="P216" i="93" s="1"/>
  <c r="O216" i="93" s="1"/>
  <c r="X215" i="93"/>
  <c r="W215" i="93" s="1"/>
  <c r="V215" i="93" s="1"/>
  <c r="U215" i="93" s="1"/>
  <c r="T215" i="93" s="1"/>
  <c r="S215" i="93" s="1"/>
  <c r="R215" i="93" s="1"/>
  <c r="Q215" i="93" s="1"/>
  <c r="P215" i="93" s="1"/>
  <c r="O215" i="93" s="1"/>
  <c r="X213" i="93"/>
  <c r="W213" i="93" s="1"/>
  <c r="V213" i="93" s="1"/>
  <c r="U213" i="93" s="1"/>
  <c r="T213" i="93" s="1"/>
  <c r="S213" i="93" s="1"/>
  <c r="R213" i="93" s="1"/>
  <c r="Q213" i="93" s="1"/>
  <c r="P213" i="93" s="1"/>
  <c r="O213" i="93" s="1"/>
  <c r="X212" i="93"/>
  <c r="W212" i="93" s="1"/>
  <c r="V212" i="93" s="1"/>
  <c r="U212" i="93" s="1"/>
  <c r="T212" i="93" s="1"/>
  <c r="S212" i="93" s="1"/>
  <c r="R212" i="93" s="1"/>
  <c r="Q212" i="93" s="1"/>
  <c r="P212" i="93" s="1"/>
  <c r="O212" i="93" s="1"/>
  <c r="X211" i="93"/>
  <c r="W211" i="93" s="1"/>
  <c r="V211" i="93" s="1"/>
  <c r="U211" i="93" s="1"/>
  <c r="T211" i="93" s="1"/>
  <c r="S211" i="93" s="1"/>
  <c r="R211" i="93" s="1"/>
  <c r="Q211" i="93" s="1"/>
  <c r="P211" i="93" s="1"/>
  <c r="O211" i="93" s="1"/>
  <c r="X210" i="93"/>
  <c r="W210" i="93" s="1"/>
  <c r="V210" i="93" s="1"/>
  <c r="U210" i="93" s="1"/>
  <c r="T210" i="93" s="1"/>
  <c r="S210" i="93" s="1"/>
  <c r="R210" i="93" s="1"/>
  <c r="Q210" i="93" s="1"/>
  <c r="P210" i="93" s="1"/>
  <c r="O210" i="93" s="1"/>
  <c r="X209" i="93"/>
  <c r="W209" i="93" s="1"/>
  <c r="V209" i="93" s="1"/>
  <c r="U209" i="93" s="1"/>
  <c r="T209" i="93" s="1"/>
  <c r="S209" i="93" s="1"/>
  <c r="R209" i="93" s="1"/>
  <c r="Q209" i="93" s="1"/>
  <c r="P209" i="93" s="1"/>
  <c r="O209" i="93" s="1"/>
  <c r="X208" i="93"/>
  <c r="W208" i="93" s="1"/>
  <c r="V208" i="93" s="1"/>
  <c r="U208" i="93" s="1"/>
  <c r="T208" i="93" s="1"/>
  <c r="S208" i="93" s="1"/>
  <c r="R208" i="93" s="1"/>
  <c r="Q208" i="93" s="1"/>
  <c r="P208" i="93" s="1"/>
  <c r="O208" i="93" s="1"/>
  <c r="X207" i="93"/>
  <c r="W207" i="93" s="1"/>
  <c r="V207" i="93" s="1"/>
  <c r="U207" i="93" s="1"/>
  <c r="T207" i="93" s="1"/>
  <c r="S207" i="93" s="1"/>
  <c r="R207" i="93" s="1"/>
  <c r="Q207" i="93" s="1"/>
  <c r="P207" i="93" s="1"/>
  <c r="O207" i="93" s="1"/>
  <c r="X205" i="93"/>
  <c r="W205" i="93" s="1"/>
  <c r="V205" i="93" s="1"/>
  <c r="U205" i="93" s="1"/>
  <c r="T205" i="93" s="1"/>
  <c r="S205" i="93" s="1"/>
  <c r="R205" i="93" s="1"/>
  <c r="Q205" i="93" s="1"/>
  <c r="P205" i="93" s="1"/>
  <c r="O205" i="93" s="1"/>
  <c r="X204" i="93"/>
  <c r="W204" i="93" s="1"/>
  <c r="V204" i="93" s="1"/>
  <c r="U204" i="93" s="1"/>
  <c r="T204" i="93" s="1"/>
  <c r="S204" i="93" s="1"/>
  <c r="R204" i="93" s="1"/>
  <c r="Q204" i="93" s="1"/>
  <c r="P204" i="93" s="1"/>
  <c r="O204" i="93" s="1"/>
  <c r="D204" i="93"/>
  <c r="X203" i="93"/>
  <c r="W203" i="93" s="1"/>
  <c r="V203" i="93" s="1"/>
  <c r="U203" i="93" s="1"/>
  <c r="T203" i="93" s="1"/>
  <c r="S203" i="93" s="1"/>
  <c r="R203" i="93" s="1"/>
  <c r="Q203" i="93" s="1"/>
  <c r="P203" i="93" s="1"/>
  <c r="O203" i="93" s="1"/>
  <c r="D203" i="93"/>
  <c r="X202" i="93"/>
  <c r="W202" i="93" s="1"/>
  <c r="V202" i="93" s="1"/>
  <c r="U202" i="93" s="1"/>
  <c r="T202" i="93" s="1"/>
  <c r="S202" i="93" s="1"/>
  <c r="R202" i="93" s="1"/>
  <c r="Q202" i="93" s="1"/>
  <c r="P202" i="93" s="1"/>
  <c r="O202" i="93" s="1"/>
  <c r="X201" i="93"/>
  <c r="W201" i="93" s="1"/>
  <c r="V201" i="93" s="1"/>
  <c r="U201" i="93" s="1"/>
  <c r="T201" i="93" s="1"/>
  <c r="S201" i="93" s="1"/>
  <c r="R201" i="93" s="1"/>
  <c r="Q201" i="93" s="1"/>
  <c r="P201" i="93" s="1"/>
  <c r="O201" i="93" s="1"/>
  <c r="D201" i="93"/>
  <c r="X200" i="93"/>
  <c r="W200" i="93" s="1"/>
  <c r="V200" i="93" s="1"/>
  <c r="U200" i="93" s="1"/>
  <c r="T200" i="93" s="1"/>
  <c r="S200" i="93" s="1"/>
  <c r="R200" i="93" s="1"/>
  <c r="Q200" i="93" s="1"/>
  <c r="P200" i="93" s="1"/>
  <c r="O200" i="93" s="1"/>
  <c r="D200" i="93"/>
  <c r="X199" i="93"/>
  <c r="W199" i="93" s="1"/>
  <c r="V199" i="93" s="1"/>
  <c r="U199" i="93" s="1"/>
  <c r="T199" i="93" s="1"/>
  <c r="S199" i="93" s="1"/>
  <c r="R199" i="93" s="1"/>
  <c r="Q199" i="93" s="1"/>
  <c r="P199" i="93" s="1"/>
  <c r="O199" i="93" s="1"/>
  <c r="D199" i="93"/>
  <c r="X198" i="93"/>
  <c r="W198" i="93" s="1"/>
  <c r="V198" i="93" s="1"/>
  <c r="U198" i="93" s="1"/>
  <c r="T198" i="93" s="1"/>
  <c r="S198" i="93" s="1"/>
  <c r="R198" i="93" s="1"/>
  <c r="Q198" i="93" s="1"/>
  <c r="P198" i="93" s="1"/>
  <c r="O198" i="93" s="1"/>
  <c r="D198" i="93"/>
  <c r="X197" i="93"/>
  <c r="W197" i="93" s="1"/>
  <c r="V197" i="93" s="1"/>
  <c r="U197" i="93" s="1"/>
  <c r="T197" i="93" s="1"/>
  <c r="S197" i="93" s="1"/>
  <c r="R197" i="93" s="1"/>
  <c r="Q197" i="93" s="1"/>
  <c r="P197" i="93" s="1"/>
  <c r="O197" i="93" s="1"/>
  <c r="X196" i="93"/>
  <c r="W196" i="93" s="1"/>
  <c r="V196" i="93" s="1"/>
  <c r="U196" i="93" s="1"/>
  <c r="T196" i="93" s="1"/>
  <c r="S196" i="93" s="1"/>
  <c r="R196" i="93" s="1"/>
  <c r="Q196" i="93" s="1"/>
  <c r="P196" i="93" s="1"/>
  <c r="O196" i="93" s="1"/>
  <c r="D196" i="93"/>
  <c r="X195" i="93"/>
  <c r="W195" i="93" s="1"/>
  <c r="V195" i="93" s="1"/>
  <c r="U195" i="93" s="1"/>
  <c r="T195" i="93" s="1"/>
  <c r="S195" i="93" s="1"/>
  <c r="R195" i="93" s="1"/>
  <c r="Q195" i="93" s="1"/>
  <c r="P195" i="93" s="1"/>
  <c r="O195" i="93" s="1"/>
  <c r="D195" i="93"/>
  <c r="X194" i="93"/>
  <c r="W194" i="93" s="1"/>
  <c r="V194" i="93" s="1"/>
  <c r="U194" i="93" s="1"/>
  <c r="T194" i="93" s="1"/>
  <c r="S194" i="93" s="1"/>
  <c r="R194" i="93" s="1"/>
  <c r="Q194" i="93" s="1"/>
  <c r="P194" i="93" s="1"/>
  <c r="O194" i="93" s="1"/>
  <c r="X193" i="93"/>
  <c r="W193" i="93" s="1"/>
  <c r="V193" i="93" s="1"/>
  <c r="U193" i="93" s="1"/>
  <c r="T193" i="93" s="1"/>
  <c r="S193" i="93" s="1"/>
  <c r="R193" i="93" s="1"/>
  <c r="Q193" i="93" s="1"/>
  <c r="P193" i="93" s="1"/>
  <c r="O193" i="93" s="1"/>
  <c r="X192" i="93"/>
  <c r="W192" i="93" s="1"/>
  <c r="V192" i="93" s="1"/>
  <c r="U192" i="93" s="1"/>
  <c r="T192" i="93" s="1"/>
  <c r="S192" i="93" s="1"/>
  <c r="R192" i="93" s="1"/>
  <c r="Q192" i="93" s="1"/>
  <c r="P192" i="93" s="1"/>
  <c r="O192" i="93" s="1"/>
  <c r="D192" i="93"/>
  <c r="X191" i="93"/>
  <c r="W191" i="93" s="1"/>
  <c r="V191" i="93" s="1"/>
  <c r="U191" i="93" s="1"/>
  <c r="T191" i="93" s="1"/>
  <c r="S191" i="93" s="1"/>
  <c r="R191" i="93" s="1"/>
  <c r="Q191" i="93" s="1"/>
  <c r="P191" i="93" s="1"/>
  <c r="O191" i="93" s="1"/>
  <c r="D191" i="93"/>
  <c r="X190" i="93"/>
  <c r="W190" i="93" s="1"/>
  <c r="V190" i="93" s="1"/>
  <c r="U190" i="93" s="1"/>
  <c r="T190" i="93" s="1"/>
  <c r="S190" i="93" s="1"/>
  <c r="R190" i="93" s="1"/>
  <c r="Q190" i="93" s="1"/>
  <c r="P190" i="93" s="1"/>
  <c r="O190" i="93" s="1"/>
  <c r="X189" i="93"/>
  <c r="W189" i="93" s="1"/>
  <c r="V189" i="93" s="1"/>
  <c r="U189" i="93" s="1"/>
  <c r="T189" i="93" s="1"/>
  <c r="S189" i="93" s="1"/>
  <c r="R189" i="93" s="1"/>
  <c r="Q189" i="93" s="1"/>
  <c r="P189" i="93" s="1"/>
  <c r="O189" i="93" s="1"/>
  <c r="D189" i="93"/>
  <c r="X188" i="93"/>
  <c r="W188" i="93" s="1"/>
  <c r="V188" i="93" s="1"/>
  <c r="U188" i="93" s="1"/>
  <c r="T188" i="93" s="1"/>
  <c r="S188" i="93" s="1"/>
  <c r="R188" i="93" s="1"/>
  <c r="Q188" i="93" s="1"/>
  <c r="P188" i="93" s="1"/>
  <c r="O188" i="93" s="1"/>
  <c r="X187" i="93"/>
  <c r="W187" i="93" s="1"/>
  <c r="V187" i="93" s="1"/>
  <c r="U187" i="93" s="1"/>
  <c r="T187" i="93" s="1"/>
  <c r="S187" i="93" s="1"/>
  <c r="R187" i="93" s="1"/>
  <c r="Q187" i="93" s="1"/>
  <c r="P187" i="93" s="1"/>
  <c r="O187" i="93" s="1"/>
  <c r="D187" i="93"/>
  <c r="X186" i="93"/>
  <c r="W186" i="93" s="1"/>
  <c r="V186" i="93" s="1"/>
  <c r="U186" i="93" s="1"/>
  <c r="T186" i="93" s="1"/>
  <c r="S186" i="93" s="1"/>
  <c r="R186" i="93" s="1"/>
  <c r="Q186" i="93" s="1"/>
  <c r="P186" i="93" s="1"/>
  <c r="O186" i="93" s="1"/>
  <c r="X185" i="93"/>
  <c r="W185" i="93" s="1"/>
  <c r="V185" i="93" s="1"/>
  <c r="U185" i="93" s="1"/>
  <c r="T185" i="93" s="1"/>
  <c r="S185" i="93" s="1"/>
  <c r="R185" i="93" s="1"/>
  <c r="Q185" i="93" s="1"/>
  <c r="P185" i="93" s="1"/>
  <c r="O185" i="93" s="1"/>
  <c r="D185" i="93"/>
  <c r="X184" i="93"/>
  <c r="W184" i="93" s="1"/>
  <c r="V184" i="93" s="1"/>
  <c r="U184" i="93" s="1"/>
  <c r="T184" i="93" s="1"/>
  <c r="S184" i="93" s="1"/>
  <c r="R184" i="93" s="1"/>
  <c r="Q184" i="93" s="1"/>
  <c r="P184" i="93" s="1"/>
  <c r="O184" i="93" s="1"/>
  <c r="X157" i="93"/>
  <c r="W157" i="93" s="1"/>
  <c r="V157" i="93" s="1"/>
  <c r="U157" i="93" s="1"/>
  <c r="T157" i="93" s="1"/>
  <c r="S157" i="93" s="1"/>
  <c r="R157" i="93" s="1"/>
  <c r="Q157" i="93" s="1"/>
  <c r="P157" i="93" s="1"/>
  <c r="O157" i="93" s="1"/>
  <c r="X158" i="93"/>
  <c r="W158" i="93" s="1"/>
  <c r="V158" i="93" s="1"/>
  <c r="U158" i="93" s="1"/>
  <c r="T158" i="93" s="1"/>
  <c r="S158" i="93" s="1"/>
  <c r="R158" i="93" s="1"/>
  <c r="Q158" i="93" s="1"/>
  <c r="P158" i="93" s="1"/>
  <c r="O158" i="93" s="1"/>
  <c r="X159" i="93"/>
  <c r="W159" i="93" s="1"/>
  <c r="V159" i="93" s="1"/>
  <c r="U159" i="93" s="1"/>
  <c r="T159" i="93" s="1"/>
  <c r="S159" i="93" s="1"/>
  <c r="R159" i="93" s="1"/>
  <c r="Q159" i="93" s="1"/>
  <c r="P159" i="93" s="1"/>
  <c r="O159" i="93" s="1"/>
  <c r="X160" i="93"/>
  <c r="W160" i="93" s="1"/>
  <c r="V160" i="93" s="1"/>
  <c r="U160" i="93" s="1"/>
  <c r="T160" i="93" s="1"/>
  <c r="S160" i="93" s="1"/>
  <c r="R160" i="93" s="1"/>
  <c r="Q160" i="93" s="1"/>
  <c r="P160" i="93" s="1"/>
  <c r="O160" i="93" s="1"/>
  <c r="X161" i="93"/>
  <c r="W161" i="93" s="1"/>
  <c r="V161" i="93" s="1"/>
  <c r="U161" i="93" s="1"/>
  <c r="T161" i="93" s="1"/>
  <c r="S161" i="93" s="1"/>
  <c r="R161" i="93" s="1"/>
  <c r="Q161" i="93" s="1"/>
  <c r="P161" i="93" s="1"/>
  <c r="O161" i="93" s="1"/>
  <c r="X162" i="93"/>
  <c r="W162" i="93" s="1"/>
  <c r="V162" i="93" s="1"/>
  <c r="U162" i="93" s="1"/>
  <c r="T162" i="93" s="1"/>
  <c r="S162" i="93" s="1"/>
  <c r="R162" i="93" s="1"/>
  <c r="Q162" i="93" s="1"/>
  <c r="P162" i="93" s="1"/>
  <c r="O162" i="93" s="1"/>
  <c r="X163" i="93"/>
  <c r="W163" i="93" s="1"/>
  <c r="V163" i="93" s="1"/>
  <c r="U163" i="93" s="1"/>
  <c r="T163" i="93" s="1"/>
  <c r="S163" i="93" s="1"/>
  <c r="R163" i="93" s="1"/>
  <c r="Q163" i="93" s="1"/>
  <c r="P163" i="93" s="1"/>
  <c r="O163" i="93" s="1"/>
  <c r="X164" i="93"/>
  <c r="W164" i="93" s="1"/>
  <c r="V164" i="93" s="1"/>
  <c r="U164" i="93" s="1"/>
  <c r="T164" i="93" s="1"/>
  <c r="S164" i="93" s="1"/>
  <c r="R164" i="93" s="1"/>
  <c r="Q164" i="93" s="1"/>
  <c r="P164" i="93" s="1"/>
  <c r="O164" i="93" s="1"/>
  <c r="X165" i="93"/>
  <c r="W165" i="93" s="1"/>
  <c r="V165" i="93" s="1"/>
  <c r="U165" i="93" s="1"/>
  <c r="T165" i="93" s="1"/>
  <c r="S165" i="93" s="1"/>
  <c r="R165" i="93" s="1"/>
  <c r="Q165" i="93" s="1"/>
  <c r="P165" i="93" s="1"/>
  <c r="O165" i="93" s="1"/>
  <c r="X166" i="93"/>
  <c r="W166" i="93" s="1"/>
  <c r="V166" i="93" s="1"/>
  <c r="U166" i="93" s="1"/>
  <c r="T166" i="93" s="1"/>
  <c r="S166" i="93" s="1"/>
  <c r="R166" i="93" s="1"/>
  <c r="Q166" i="93" s="1"/>
  <c r="P166" i="93" s="1"/>
  <c r="O166" i="93" s="1"/>
  <c r="X167" i="93"/>
  <c r="W167" i="93" s="1"/>
  <c r="V167" i="93" s="1"/>
  <c r="U167" i="93" s="1"/>
  <c r="T167" i="93" s="1"/>
  <c r="S167" i="93" s="1"/>
  <c r="R167" i="93" s="1"/>
  <c r="Q167" i="93" s="1"/>
  <c r="P167" i="93" s="1"/>
  <c r="O167" i="93" s="1"/>
  <c r="X168" i="93"/>
  <c r="W168" i="93" s="1"/>
  <c r="V168" i="93" s="1"/>
  <c r="U168" i="93" s="1"/>
  <c r="T168" i="93" s="1"/>
  <c r="S168" i="93" s="1"/>
  <c r="R168" i="93" s="1"/>
  <c r="Q168" i="93" s="1"/>
  <c r="P168" i="93" s="1"/>
  <c r="O168" i="93" s="1"/>
  <c r="X169" i="93"/>
  <c r="W169" i="93" s="1"/>
  <c r="V169" i="93" s="1"/>
  <c r="U169" i="93" s="1"/>
  <c r="T169" i="93" s="1"/>
  <c r="S169" i="93" s="1"/>
  <c r="R169" i="93" s="1"/>
  <c r="Q169" i="93" s="1"/>
  <c r="P169" i="93" s="1"/>
  <c r="O169" i="93" s="1"/>
  <c r="X170" i="93"/>
  <c r="W170" i="93" s="1"/>
  <c r="V170" i="93" s="1"/>
  <c r="U170" i="93" s="1"/>
  <c r="T170" i="93" s="1"/>
  <c r="S170" i="93" s="1"/>
  <c r="R170" i="93" s="1"/>
  <c r="Q170" i="93" s="1"/>
  <c r="P170" i="93" s="1"/>
  <c r="O170" i="93" s="1"/>
  <c r="X171" i="93"/>
  <c r="W171" i="93" s="1"/>
  <c r="V171" i="93" s="1"/>
  <c r="U171" i="93" s="1"/>
  <c r="T171" i="93" s="1"/>
  <c r="S171" i="93" s="1"/>
  <c r="R171" i="93" s="1"/>
  <c r="Q171" i="93" s="1"/>
  <c r="P171" i="93" s="1"/>
  <c r="O171" i="93" s="1"/>
  <c r="X172" i="93"/>
  <c r="W172" i="93" s="1"/>
  <c r="V172" i="93" s="1"/>
  <c r="U172" i="93" s="1"/>
  <c r="T172" i="93" s="1"/>
  <c r="S172" i="93" s="1"/>
  <c r="R172" i="93" s="1"/>
  <c r="Q172" i="93" s="1"/>
  <c r="P172" i="93" s="1"/>
  <c r="O172" i="93" s="1"/>
  <c r="X173" i="93"/>
  <c r="W173" i="93" s="1"/>
  <c r="V173" i="93" s="1"/>
  <c r="U173" i="93" s="1"/>
  <c r="T173" i="93" s="1"/>
  <c r="S173" i="93" s="1"/>
  <c r="R173" i="93" s="1"/>
  <c r="Q173" i="93" s="1"/>
  <c r="P173" i="93" s="1"/>
  <c r="O173" i="93" s="1"/>
  <c r="X174" i="93"/>
  <c r="W174" i="93" s="1"/>
  <c r="V174" i="93" s="1"/>
  <c r="U174" i="93" s="1"/>
  <c r="T174" i="93" s="1"/>
  <c r="S174" i="93" s="1"/>
  <c r="R174" i="93" s="1"/>
  <c r="Q174" i="93" s="1"/>
  <c r="P174" i="93" s="1"/>
  <c r="O174" i="93" s="1"/>
  <c r="X175" i="93"/>
  <c r="W175" i="93" s="1"/>
  <c r="V175" i="93" s="1"/>
  <c r="U175" i="93" s="1"/>
  <c r="T175" i="93" s="1"/>
  <c r="S175" i="93" s="1"/>
  <c r="R175" i="93" s="1"/>
  <c r="Q175" i="93" s="1"/>
  <c r="P175" i="93" s="1"/>
  <c r="O175" i="93" s="1"/>
  <c r="X176" i="93"/>
  <c r="W176" i="93" s="1"/>
  <c r="V176" i="93" s="1"/>
  <c r="U176" i="93" s="1"/>
  <c r="T176" i="93" s="1"/>
  <c r="S176" i="93" s="1"/>
  <c r="R176" i="93" s="1"/>
  <c r="Q176" i="93" s="1"/>
  <c r="P176" i="93" s="1"/>
  <c r="O176" i="93" s="1"/>
  <c r="X177" i="93"/>
  <c r="W177" i="93" s="1"/>
  <c r="V177" i="93" s="1"/>
  <c r="U177" i="93" s="1"/>
  <c r="T177" i="93" s="1"/>
  <c r="S177" i="93" s="1"/>
  <c r="R177" i="93" s="1"/>
  <c r="Q177" i="93" s="1"/>
  <c r="P177" i="93" s="1"/>
  <c r="O177" i="93" s="1"/>
  <c r="X178" i="93"/>
  <c r="W178" i="93" s="1"/>
  <c r="V178" i="93" s="1"/>
  <c r="U178" i="93" s="1"/>
  <c r="T178" i="93" s="1"/>
  <c r="S178" i="93" s="1"/>
  <c r="R178" i="93" s="1"/>
  <c r="Q178" i="93" s="1"/>
  <c r="P178" i="93" s="1"/>
  <c r="O178" i="93" s="1"/>
  <c r="X179" i="93"/>
  <c r="W179" i="93" s="1"/>
  <c r="V179" i="93" s="1"/>
  <c r="U179" i="93" s="1"/>
  <c r="T179" i="93" s="1"/>
  <c r="S179" i="93" s="1"/>
  <c r="R179" i="93" s="1"/>
  <c r="Q179" i="93" s="1"/>
  <c r="P179" i="93" s="1"/>
  <c r="O179" i="93" s="1"/>
  <c r="X180" i="93"/>
  <c r="W180" i="93" s="1"/>
  <c r="V180" i="93" s="1"/>
  <c r="U180" i="93" s="1"/>
  <c r="T180" i="93" s="1"/>
  <c r="S180" i="93" s="1"/>
  <c r="R180" i="93" s="1"/>
  <c r="Q180" i="93" s="1"/>
  <c r="P180" i="93" s="1"/>
  <c r="O180" i="93" s="1"/>
  <c r="X181" i="93"/>
  <c r="W181" i="93" s="1"/>
  <c r="V181" i="93" s="1"/>
  <c r="U181" i="93" s="1"/>
  <c r="T181" i="93" s="1"/>
  <c r="S181" i="93" s="1"/>
  <c r="R181" i="93" s="1"/>
  <c r="Q181" i="93" s="1"/>
  <c r="P181" i="93" s="1"/>
  <c r="O181" i="93" s="1"/>
  <c r="X182" i="93"/>
  <c r="W182" i="93" s="1"/>
  <c r="V182" i="93" s="1"/>
  <c r="U182" i="93" s="1"/>
  <c r="T182" i="93" s="1"/>
  <c r="S182" i="93" s="1"/>
  <c r="R182" i="93" s="1"/>
  <c r="Q182" i="93" s="1"/>
  <c r="P182" i="93" s="1"/>
  <c r="O182" i="93" s="1"/>
  <c r="X183" i="93"/>
  <c r="W183" i="93" s="1"/>
  <c r="V183" i="93" s="1"/>
  <c r="U183" i="93" s="1"/>
  <c r="T183" i="93" s="1"/>
  <c r="S183" i="93" s="1"/>
  <c r="R183" i="93" s="1"/>
  <c r="Q183" i="93" s="1"/>
  <c r="P183" i="93" s="1"/>
  <c r="O183" i="93" s="1"/>
  <c r="X206" i="93"/>
  <c r="W206" i="93" s="1"/>
  <c r="V206" i="93" s="1"/>
  <c r="U206" i="93" s="1"/>
  <c r="T206" i="93" s="1"/>
  <c r="S206" i="93" s="1"/>
  <c r="R206" i="93" s="1"/>
  <c r="Q206" i="93" s="1"/>
  <c r="P206" i="93" s="1"/>
  <c r="O206" i="93" s="1"/>
  <c r="X156" i="93"/>
  <c r="W156" i="93" s="1"/>
  <c r="V156" i="93" s="1"/>
  <c r="U156" i="93" s="1"/>
  <c r="T156" i="93" s="1"/>
  <c r="S156" i="93" s="1"/>
  <c r="R156" i="93" s="1"/>
  <c r="Q156" i="93" s="1"/>
  <c r="P156" i="93" s="1"/>
  <c r="O156" i="93" s="1"/>
  <c r="X155" i="93"/>
  <c r="W155" i="93" s="1"/>
  <c r="V155" i="93" s="1"/>
  <c r="U155" i="93" s="1"/>
  <c r="T155" i="93" s="1"/>
  <c r="S155" i="93" s="1"/>
  <c r="R155" i="93" s="1"/>
  <c r="Q155" i="93" s="1"/>
  <c r="P155" i="93" s="1"/>
  <c r="O155" i="93" s="1"/>
  <c r="X154" i="93"/>
  <c r="W154" i="93" s="1"/>
  <c r="V154" i="93" s="1"/>
  <c r="U154" i="93" s="1"/>
  <c r="T154" i="93" s="1"/>
  <c r="S154" i="93" s="1"/>
  <c r="R154" i="93" s="1"/>
  <c r="Q154" i="93" s="1"/>
  <c r="P154" i="93" s="1"/>
  <c r="O154" i="93" s="1"/>
  <c r="X153" i="93"/>
  <c r="W153" i="93" s="1"/>
  <c r="V153" i="93" s="1"/>
  <c r="U153" i="93" s="1"/>
  <c r="T153" i="93" s="1"/>
  <c r="S153" i="93" s="1"/>
  <c r="R153" i="93" s="1"/>
  <c r="Q153" i="93" s="1"/>
  <c r="P153" i="93" s="1"/>
  <c r="O153" i="93" s="1"/>
  <c r="X152" i="93"/>
  <c r="W152" i="93" s="1"/>
  <c r="V152" i="93" s="1"/>
  <c r="U152" i="93" s="1"/>
  <c r="T152" i="93" s="1"/>
  <c r="S152" i="93" s="1"/>
  <c r="R152" i="93" s="1"/>
  <c r="Q152" i="93" s="1"/>
  <c r="P152" i="93" s="1"/>
  <c r="O152" i="93" s="1"/>
  <c r="X151" i="93"/>
  <c r="W151" i="93" s="1"/>
  <c r="V151" i="93" s="1"/>
  <c r="U151" i="93" s="1"/>
  <c r="T151" i="93" s="1"/>
  <c r="S151" i="93" s="1"/>
  <c r="R151" i="93" s="1"/>
  <c r="Q151" i="93" s="1"/>
  <c r="P151" i="93" s="1"/>
  <c r="O151" i="93" s="1"/>
  <c r="X150" i="93"/>
  <c r="W150" i="93" s="1"/>
  <c r="V150" i="93" s="1"/>
  <c r="U150" i="93" s="1"/>
  <c r="T150" i="93" s="1"/>
  <c r="S150" i="93" s="1"/>
  <c r="R150" i="93" s="1"/>
  <c r="Q150" i="93" s="1"/>
  <c r="P150" i="93" s="1"/>
  <c r="O150" i="93" s="1"/>
  <c r="X149" i="93"/>
  <c r="W149" i="93" s="1"/>
  <c r="V149" i="93" s="1"/>
  <c r="U149" i="93" s="1"/>
  <c r="T149" i="93" s="1"/>
  <c r="S149" i="93" s="1"/>
  <c r="R149" i="93" s="1"/>
  <c r="Q149" i="93" s="1"/>
  <c r="P149" i="93" s="1"/>
  <c r="O149" i="93" s="1"/>
  <c r="X148" i="93"/>
  <c r="W148" i="93" s="1"/>
  <c r="V148" i="93" s="1"/>
  <c r="U148" i="93" s="1"/>
  <c r="T148" i="93" s="1"/>
  <c r="S148" i="93" s="1"/>
  <c r="R148" i="93" s="1"/>
  <c r="Q148" i="93" s="1"/>
  <c r="P148" i="93" s="1"/>
  <c r="O148" i="93" s="1"/>
  <c r="X147" i="93"/>
  <c r="W147" i="93" s="1"/>
  <c r="V147" i="93" s="1"/>
  <c r="U147" i="93" s="1"/>
  <c r="T147" i="93" s="1"/>
  <c r="S147" i="93" s="1"/>
  <c r="R147" i="93" s="1"/>
  <c r="Q147" i="93" s="1"/>
  <c r="P147" i="93" s="1"/>
  <c r="O147" i="93" s="1"/>
  <c r="X146" i="93"/>
  <c r="W146" i="93" s="1"/>
  <c r="V146" i="93" s="1"/>
  <c r="U146" i="93" s="1"/>
  <c r="T146" i="93" s="1"/>
  <c r="S146" i="93" s="1"/>
  <c r="R146" i="93" s="1"/>
  <c r="Q146" i="93" s="1"/>
  <c r="P146" i="93" s="1"/>
  <c r="O146" i="93" s="1"/>
  <c r="X145" i="93"/>
  <c r="W145" i="93" s="1"/>
  <c r="V145" i="93" s="1"/>
  <c r="U145" i="93" s="1"/>
  <c r="T145" i="93" s="1"/>
  <c r="S145" i="93" s="1"/>
  <c r="R145" i="93" s="1"/>
  <c r="Q145" i="93" s="1"/>
  <c r="P145" i="93" s="1"/>
  <c r="O145" i="93" s="1"/>
  <c r="X144" i="93"/>
  <c r="W144" i="93" s="1"/>
  <c r="V144" i="93" s="1"/>
  <c r="U144" i="93" s="1"/>
  <c r="T144" i="93" s="1"/>
  <c r="S144" i="93" s="1"/>
  <c r="R144" i="93" s="1"/>
  <c r="Q144" i="93" s="1"/>
  <c r="P144" i="93" s="1"/>
  <c r="O144" i="93" s="1"/>
  <c r="X143" i="93"/>
  <c r="W143" i="93" s="1"/>
  <c r="V143" i="93" s="1"/>
  <c r="U143" i="93" s="1"/>
  <c r="T143" i="93" s="1"/>
  <c r="S143" i="93" s="1"/>
  <c r="R143" i="93" s="1"/>
  <c r="Q143" i="93" s="1"/>
  <c r="P143" i="93" s="1"/>
  <c r="O143" i="93" s="1"/>
  <c r="X142" i="93"/>
  <c r="W142" i="93" s="1"/>
  <c r="V142" i="93" s="1"/>
  <c r="U142" i="93" s="1"/>
  <c r="T142" i="93" s="1"/>
  <c r="S142" i="93" s="1"/>
  <c r="R142" i="93" s="1"/>
  <c r="Q142" i="93" s="1"/>
  <c r="P142" i="93" s="1"/>
  <c r="O142" i="93" s="1"/>
  <c r="X141" i="93"/>
  <c r="W141" i="93" s="1"/>
  <c r="V141" i="93" s="1"/>
  <c r="U141" i="93" s="1"/>
  <c r="T141" i="93" s="1"/>
  <c r="S141" i="93" s="1"/>
  <c r="R141" i="93" s="1"/>
  <c r="Q141" i="93" s="1"/>
  <c r="P141" i="93" s="1"/>
  <c r="O141" i="93" s="1"/>
  <c r="X140" i="93"/>
  <c r="W140" i="93" s="1"/>
  <c r="V140" i="93" s="1"/>
  <c r="U140" i="93" s="1"/>
  <c r="T140" i="93" s="1"/>
  <c r="S140" i="93" s="1"/>
  <c r="R140" i="93" s="1"/>
  <c r="Q140" i="93" s="1"/>
  <c r="P140" i="93" s="1"/>
  <c r="O140" i="93" s="1"/>
  <c r="X139" i="93"/>
  <c r="W139" i="93" s="1"/>
  <c r="V139" i="93" s="1"/>
  <c r="U139" i="93" s="1"/>
  <c r="T139" i="93" s="1"/>
  <c r="S139" i="93" s="1"/>
  <c r="R139" i="93" s="1"/>
  <c r="Q139" i="93" s="1"/>
  <c r="P139" i="93" s="1"/>
  <c r="O139" i="93" s="1"/>
  <c r="X138" i="93"/>
  <c r="W138" i="93" s="1"/>
  <c r="V138" i="93" s="1"/>
  <c r="U138" i="93" s="1"/>
  <c r="T138" i="93" s="1"/>
  <c r="S138" i="93" s="1"/>
  <c r="R138" i="93" s="1"/>
  <c r="Q138" i="93" s="1"/>
  <c r="P138" i="93" s="1"/>
  <c r="O138" i="93" s="1"/>
  <c r="X137" i="93"/>
  <c r="W137" i="93" s="1"/>
  <c r="V137" i="93" s="1"/>
  <c r="U137" i="93" s="1"/>
  <c r="T137" i="93" s="1"/>
  <c r="S137" i="93" s="1"/>
  <c r="R137" i="93" s="1"/>
  <c r="Q137" i="93" s="1"/>
  <c r="P137" i="93" s="1"/>
  <c r="O137" i="93" s="1"/>
  <c r="X136" i="93"/>
  <c r="W136" i="93" s="1"/>
  <c r="V136" i="93" s="1"/>
  <c r="U136" i="93" s="1"/>
  <c r="T136" i="93" s="1"/>
  <c r="S136" i="93" s="1"/>
  <c r="R136" i="93" s="1"/>
  <c r="Q136" i="93" s="1"/>
  <c r="P136" i="93" s="1"/>
  <c r="O136" i="93" s="1"/>
  <c r="X135" i="93"/>
  <c r="W135" i="93" s="1"/>
  <c r="V135" i="93" s="1"/>
  <c r="U135" i="93" s="1"/>
  <c r="T135" i="93" s="1"/>
  <c r="S135" i="93" s="1"/>
  <c r="R135" i="93" s="1"/>
  <c r="Q135" i="93" s="1"/>
  <c r="P135" i="93" s="1"/>
  <c r="O135" i="93" s="1"/>
  <c r="X134" i="93"/>
  <c r="W134" i="93" s="1"/>
  <c r="V134" i="93" s="1"/>
  <c r="U134" i="93" s="1"/>
  <c r="T134" i="93" s="1"/>
  <c r="S134" i="93" s="1"/>
  <c r="R134" i="93" s="1"/>
  <c r="Q134" i="93" s="1"/>
  <c r="P134" i="93" s="1"/>
  <c r="O134" i="93" s="1"/>
  <c r="X123" i="92"/>
  <c r="W123" i="92" s="1"/>
  <c r="V123" i="92" s="1"/>
  <c r="U123" i="92" s="1"/>
  <c r="T123" i="92" s="1"/>
  <c r="S123" i="92" s="1"/>
  <c r="R123" i="92" s="1"/>
  <c r="Q123" i="92" s="1"/>
  <c r="P123" i="92" s="1"/>
  <c r="O123" i="92" s="1"/>
  <c r="X122" i="92"/>
  <c r="W122" i="92" s="1"/>
  <c r="V122" i="92" s="1"/>
  <c r="U122" i="92" s="1"/>
  <c r="T122" i="92" s="1"/>
  <c r="S122" i="92" s="1"/>
  <c r="R122" i="92" s="1"/>
  <c r="Q122" i="92" s="1"/>
  <c r="P122" i="92" s="1"/>
  <c r="O122" i="92" s="1"/>
  <c r="X121" i="92"/>
  <c r="W121" i="92" s="1"/>
  <c r="V121" i="92" s="1"/>
  <c r="U121" i="92" s="1"/>
  <c r="T121" i="92" s="1"/>
  <c r="S121" i="92" s="1"/>
  <c r="R121" i="92" s="1"/>
  <c r="Q121" i="92" s="1"/>
  <c r="P121" i="92" s="1"/>
  <c r="O121" i="92" s="1"/>
  <c r="X123" i="93"/>
  <c r="W123" i="93" s="1"/>
  <c r="V123" i="93" s="1"/>
  <c r="U123" i="93" s="1"/>
  <c r="T123" i="93" s="1"/>
  <c r="S123" i="93" s="1"/>
  <c r="R123" i="93" s="1"/>
  <c r="Q123" i="93" s="1"/>
  <c r="P123" i="93" s="1"/>
  <c r="O123" i="93" s="1"/>
  <c r="X122" i="93"/>
  <c r="W122" i="93" s="1"/>
  <c r="V122" i="93" s="1"/>
  <c r="U122" i="93" s="1"/>
  <c r="T122" i="93" s="1"/>
  <c r="S122" i="93" s="1"/>
  <c r="R122" i="93" s="1"/>
  <c r="Q122" i="93" s="1"/>
  <c r="P122" i="93" s="1"/>
  <c r="O122" i="93" s="1"/>
  <c r="X121" i="93"/>
  <c r="W121" i="93" s="1"/>
  <c r="V121" i="93" s="1"/>
  <c r="U121" i="93" s="1"/>
  <c r="T121" i="93" s="1"/>
  <c r="S121" i="93" s="1"/>
  <c r="R121" i="93" s="1"/>
  <c r="Q121" i="93" s="1"/>
  <c r="P121" i="93" s="1"/>
  <c r="O121" i="93" s="1"/>
  <c r="P107" i="86"/>
  <c r="O107" i="86" s="1"/>
  <c r="X131" i="93"/>
  <c r="W131" i="93" s="1"/>
  <c r="V131" i="93" s="1"/>
  <c r="U131" i="93" s="1"/>
  <c r="T131" i="93" s="1"/>
  <c r="S131" i="93" s="1"/>
  <c r="R131" i="93" s="1"/>
  <c r="Q131" i="93" s="1"/>
  <c r="P131" i="93" s="1"/>
  <c r="O131" i="93" s="1"/>
  <c r="X130" i="93"/>
  <c r="W130" i="93" s="1"/>
  <c r="V130" i="93" s="1"/>
  <c r="U130" i="93" s="1"/>
  <c r="T130" i="93" s="1"/>
  <c r="S130" i="93" s="1"/>
  <c r="R130" i="93" s="1"/>
  <c r="Q130" i="93" s="1"/>
  <c r="P130" i="93" s="1"/>
  <c r="O130" i="93" s="1"/>
  <c r="X129" i="93"/>
  <c r="W129" i="93" s="1"/>
  <c r="V129" i="93" s="1"/>
  <c r="U129" i="93" s="1"/>
  <c r="T129" i="93" s="1"/>
  <c r="S129" i="93" s="1"/>
  <c r="R129" i="93" s="1"/>
  <c r="Q129" i="93" s="1"/>
  <c r="P129" i="93" s="1"/>
  <c r="O129" i="93" s="1"/>
  <c r="X128" i="93"/>
  <c r="W128" i="93" s="1"/>
  <c r="V128" i="93" s="1"/>
  <c r="U128" i="93" s="1"/>
  <c r="T128" i="93" s="1"/>
  <c r="S128" i="93" s="1"/>
  <c r="R128" i="93" s="1"/>
  <c r="Q128" i="93" s="1"/>
  <c r="P128" i="93" s="1"/>
  <c r="O128" i="93" s="1"/>
  <c r="X127" i="93"/>
  <c r="W127" i="93" s="1"/>
  <c r="V127" i="93" s="1"/>
  <c r="U127" i="93" s="1"/>
  <c r="T127" i="93" s="1"/>
  <c r="S127" i="93" s="1"/>
  <c r="R127" i="93" s="1"/>
  <c r="Q127" i="93" s="1"/>
  <c r="P127" i="93" s="1"/>
  <c r="O127" i="93" s="1"/>
  <c r="X126" i="93"/>
  <c r="W126" i="93" s="1"/>
  <c r="V126" i="93" s="1"/>
  <c r="U126" i="93" s="1"/>
  <c r="T126" i="93" s="1"/>
  <c r="S126" i="93" s="1"/>
  <c r="R126" i="93" s="1"/>
  <c r="Q126" i="93" s="1"/>
  <c r="P126" i="93" s="1"/>
  <c r="O126" i="93" s="1"/>
  <c r="X125" i="93"/>
  <c r="W125" i="93" s="1"/>
  <c r="V125" i="93" s="1"/>
  <c r="U125" i="93" s="1"/>
  <c r="T125" i="93" s="1"/>
  <c r="S125" i="93" s="1"/>
  <c r="R125" i="93" s="1"/>
  <c r="Q125" i="93" s="1"/>
  <c r="P125" i="93" s="1"/>
  <c r="O125" i="93" s="1"/>
  <c r="X124" i="93"/>
  <c r="W124" i="93" s="1"/>
  <c r="V124" i="93" s="1"/>
  <c r="U124" i="93" s="1"/>
  <c r="T124" i="93" s="1"/>
  <c r="S124" i="93" s="1"/>
  <c r="R124" i="93" s="1"/>
  <c r="Q124" i="93" s="1"/>
  <c r="P124" i="93" s="1"/>
  <c r="O124" i="93" s="1"/>
  <c r="X120" i="93"/>
  <c r="W120" i="93" s="1"/>
  <c r="V120" i="93" s="1"/>
  <c r="U120" i="93" s="1"/>
  <c r="T120" i="93" s="1"/>
  <c r="S120" i="93" s="1"/>
  <c r="R120" i="93" s="1"/>
  <c r="Q120" i="93" s="1"/>
  <c r="P120" i="93" s="1"/>
  <c r="O120" i="93" s="1"/>
  <c r="X119" i="93"/>
  <c r="W119" i="93" s="1"/>
  <c r="V119" i="93" s="1"/>
  <c r="U119" i="93" s="1"/>
  <c r="T119" i="93" s="1"/>
  <c r="S119" i="93" s="1"/>
  <c r="R119" i="93" s="1"/>
  <c r="Q119" i="93" s="1"/>
  <c r="P119" i="93" s="1"/>
  <c r="O119" i="93" s="1"/>
  <c r="X118" i="93"/>
  <c r="W118" i="93" s="1"/>
  <c r="V118" i="93" s="1"/>
  <c r="U118" i="93" s="1"/>
  <c r="T118" i="93" s="1"/>
  <c r="S118" i="93" s="1"/>
  <c r="R118" i="93" s="1"/>
  <c r="Q118" i="93" s="1"/>
  <c r="P118" i="93" s="1"/>
  <c r="O118" i="93" s="1"/>
  <c r="X117" i="93"/>
  <c r="W117" i="93" s="1"/>
  <c r="V117" i="93" s="1"/>
  <c r="U117" i="93" s="1"/>
  <c r="T117" i="93" s="1"/>
  <c r="S117" i="93" s="1"/>
  <c r="R117" i="93" s="1"/>
  <c r="Q117" i="93" s="1"/>
  <c r="P117" i="93" s="1"/>
  <c r="O117" i="93" s="1"/>
  <c r="X116" i="93"/>
  <c r="W116" i="93" s="1"/>
  <c r="V116" i="93" s="1"/>
  <c r="U116" i="93" s="1"/>
  <c r="T116" i="93" s="1"/>
  <c r="S116" i="93" s="1"/>
  <c r="R116" i="93" s="1"/>
  <c r="Q116" i="93" s="1"/>
  <c r="P116" i="93" s="1"/>
  <c r="O116" i="93" s="1"/>
  <c r="X115" i="93"/>
  <c r="W115" i="93" s="1"/>
  <c r="V115" i="93" s="1"/>
  <c r="U115" i="93" s="1"/>
  <c r="T115" i="93" s="1"/>
  <c r="S115" i="93" s="1"/>
  <c r="R115" i="93" s="1"/>
  <c r="Q115" i="93" s="1"/>
  <c r="P115" i="93" s="1"/>
  <c r="O115" i="93" s="1"/>
  <c r="X114" i="93"/>
  <c r="W114" i="93" s="1"/>
  <c r="V114" i="93" s="1"/>
  <c r="U114" i="93" s="1"/>
  <c r="T114" i="93" s="1"/>
  <c r="S114" i="93" s="1"/>
  <c r="R114" i="93" s="1"/>
  <c r="Q114" i="93" s="1"/>
  <c r="P114" i="93" s="1"/>
  <c r="O114" i="93" s="1"/>
  <c r="X113" i="93"/>
  <c r="W113" i="93" s="1"/>
  <c r="V113" i="93" s="1"/>
  <c r="U113" i="93" s="1"/>
  <c r="T113" i="93" s="1"/>
  <c r="S113" i="93" s="1"/>
  <c r="R113" i="93" s="1"/>
  <c r="Q113" i="93" s="1"/>
  <c r="P113" i="93" s="1"/>
  <c r="O113" i="93" s="1"/>
  <c r="X112" i="93"/>
  <c r="W112" i="93" s="1"/>
  <c r="V112" i="93" s="1"/>
  <c r="U112" i="93" s="1"/>
  <c r="T112" i="93" s="1"/>
  <c r="S112" i="93" s="1"/>
  <c r="R112" i="93" s="1"/>
  <c r="Q112" i="93" s="1"/>
  <c r="P112" i="93" s="1"/>
  <c r="O112" i="93" s="1"/>
  <c r="X111" i="93"/>
  <c r="W111" i="93" s="1"/>
  <c r="V111" i="93" s="1"/>
  <c r="U111" i="93" s="1"/>
  <c r="T111" i="93" s="1"/>
  <c r="S111" i="93" s="1"/>
  <c r="R111" i="93" s="1"/>
  <c r="Q111" i="93" s="1"/>
  <c r="P111" i="93" s="1"/>
  <c r="O111" i="93" s="1"/>
  <c r="D85" i="93"/>
  <c r="D76" i="93" l="1"/>
  <c r="D74" i="93"/>
  <c r="D73" i="93"/>
  <c r="D63" i="93"/>
  <c r="X125" i="35" l="1"/>
  <c r="W125" i="35" s="1"/>
  <c r="V125" i="35" s="1"/>
  <c r="U125" i="35" s="1"/>
  <c r="T125" i="35" s="1"/>
  <c r="S125" i="35" s="1"/>
  <c r="R125" i="35" s="1"/>
  <c r="Q125" i="35" s="1"/>
  <c r="P125" i="35" s="1"/>
  <c r="O125" i="35" s="1"/>
  <c r="X124" i="35"/>
  <c r="W124" i="35" s="1"/>
  <c r="V124" i="35" s="1"/>
  <c r="U124" i="35" s="1"/>
  <c r="T124" i="35" s="1"/>
  <c r="S124" i="35" s="1"/>
  <c r="R124" i="35" s="1"/>
  <c r="Q124" i="35" s="1"/>
  <c r="P124" i="35" s="1"/>
  <c r="O124" i="35" s="1"/>
  <c r="X123" i="35"/>
  <c r="W123" i="35"/>
  <c r="V123" i="35" s="1"/>
  <c r="U123" i="35"/>
  <c r="T123" i="35" s="1"/>
  <c r="S123" i="35" s="1"/>
  <c r="R123" i="35" s="1"/>
  <c r="Q123" i="35" s="1"/>
  <c r="P123" i="35" s="1"/>
  <c r="O123" i="35" s="1"/>
  <c r="X122" i="35"/>
  <c r="W122" i="35"/>
  <c r="V122" i="35" s="1"/>
  <c r="U122" i="35"/>
  <c r="T122" i="35" s="1"/>
  <c r="S122" i="35" s="1"/>
  <c r="R122" i="35" s="1"/>
  <c r="Q122" i="35" s="1"/>
  <c r="P122" i="35" s="1"/>
  <c r="O122" i="35" s="1"/>
  <c r="X121" i="35"/>
  <c r="W121" i="35" s="1"/>
  <c r="V121" i="35" s="1"/>
  <c r="U121" i="35" s="1"/>
  <c r="T121" i="35" s="1"/>
  <c r="S121" i="35" s="1"/>
  <c r="R121" i="35" s="1"/>
  <c r="Q121" i="35" s="1"/>
  <c r="P121" i="35" s="1"/>
  <c r="O121" i="35" s="1"/>
  <c r="X120" i="35"/>
  <c r="W120" i="35" s="1"/>
  <c r="V120" i="35" s="1"/>
  <c r="U120" i="35" s="1"/>
  <c r="T120" i="35" s="1"/>
  <c r="S120" i="35" s="1"/>
  <c r="R120" i="35" s="1"/>
  <c r="Q120" i="35" s="1"/>
  <c r="P120" i="35" s="1"/>
  <c r="O120" i="35" s="1"/>
  <c r="X119" i="35"/>
  <c r="W119" i="35"/>
  <c r="V119" i="35" s="1"/>
  <c r="U119" i="35"/>
  <c r="T119" i="35" s="1"/>
  <c r="S119" i="35" s="1"/>
  <c r="R119" i="35" s="1"/>
  <c r="Q119" i="35" s="1"/>
  <c r="P119" i="35" s="1"/>
  <c r="O119" i="35" s="1"/>
  <c r="X118" i="35"/>
  <c r="W118" i="35"/>
  <c r="V118" i="35"/>
  <c r="U118" i="35"/>
  <c r="T118" i="35" s="1"/>
  <c r="S118" i="35" s="1"/>
  <c r="R118" i="35" s="1"/>
  <c r="Q118" i="35" s="1"/>
  <c r="P118" i="35" s="1"/>
  <c r="O118" i="35" s="1"/>
  <c r="X117" i="35"/>
  <c r="W117" i="35"/>
  <c r="V117" i="35" s="1"/>
  <c r="U117" i="35" s="1"/>
  <c r="T117" i="35" s="1"/>
  <c r="S117" i="35" s="1"/>
  <c r="R117" i="35" s="1"/>
  <c r="Q117" i="35" s="1"/>
  <c r="P117" i="35" s="1"/>
  <c r="O117" i="35" s="1"/>
  <c r="X116" i="35"/>
  <c r="W116" i="35" s="1"/>
  <c r="V116" i="35" s="1"/>
  <c r="U116" i="35" s="1"/>
  <c r="T116" i="35" s="1"/>
  <c r="S116" i="35"/>
  <c r="R116" i="35" s="1"/>
  <c r="Q116" i="35" s="1"/>
  <c r="P116" i="35" s="1"/>
  <c r="O116" i="35" s="1"/>
  <c r="X115" i="35"/>
  <c r="W115" i="35"/>
  <c r="V115" i="35" s="1"/>
  <c r="U115" i="35"/>
  <c r="T115" i="35" s="1"/>
  <c r="S115" i="35"/>
  <c r="R115" i="35" s="1"/>
  <c r="Q115" i="35" s="1"/>
  <c r="P115" i="35" s="1"/>
  <c r="O115" i="35" s="1"/>
  <c r="X114" i="35"/>
  <c r="W114" i="35"/>
  <c r="V114" i="35"/>
  <c r="U114" i="35"/>
  <c r="T114" i="35" s="1"/>
  <c r="S114" i="35" s="1"/>
  <c r="R114" i="35" s="1"/>
  <c r="Q114" i="35"/>
  <c r="P114" i="35" s="1"/>
  <c r="O114" i="35" s="1"/>
  <c r="X113" i="35"/>
  <c r="W113" i="35"/>
  <c r="V113" i="35" s="1"/>
  <c r="U113" i="35" s="1"/>
  <c r="T113" i="35" s="1"/>
  <c r="S113" i="35" s="1"/>
  <c r="R113" i="35" s="1"/>
  <c r="Q113" i="35" s="1"/>
  <c r="P113" i="35" s="1"/>
  <c r="O113" i="35" s="1"/>
  <c r="X112" i="35"/>
  <c r="W112" i="35" s="1"/>
  <c r="V112" i="35" s="1"/>
  <c r="U112" i="35"/>
  <c r="T112" i="35" s="1"/>
  <c r="S112" i="35" s="1"/>
  <c r="R112" i="35" s="1"/>
  <c r="Q112" i="35" s="1"/>
  <c r="P112" i="35" s="1"/>
  <c r="O112" i="35" s="1"/>
  <c r="X111" i="35"/>
  <c r="W111" i="35"/>
  <c r="V111" i="35" s="1"/>
  <c r="U111" i="35" s="1"/>
  <c r="T111" i="35"/>
  <c r="S111" i="35" s="1"/>
  <c r="R111" i="35" s="1"/>
  <c r="Q111" i="35" s="1"/>
  <c r="P111" i="35" s="1"/>
  <c r="O111" i="35" s="1"/>
  <c r="X110" i="35"/>
  <c r="W110" i="35"/>
  <c r="V110" i="35"/>
  <c r="U110" i="35" s="1"/>
  <c r="T110" i="35" s="1"/>
  <c r="S110" i="35" s="1"/>
  <c r="R110" i="35" s="1"/>
  <c r="Q110" i="35" s="1"/>
  <c r="P110" i="35" s="1"/>
  <c r="O110" i="35" s="1"/>
  <c r="X109" i="35"/>
  <c r="W109" i="35"/>
  <c r="V109" i="35" s="1"/>
  <c r="U109" i="35" s="1"/>
  <c r="T109" i="35" s="1"/>
  <c r="S109" i="35"/>
  <c r="R109" i="35" s="1"/>
  <c r="Q109" i="35" s="1"/>
  <c r="P109" i="35"/>
  <c r="O109" i="35" s="1"/>
  <c r="X108" i="35"/>
  <c r="W108" i="35" s="1"/>
  <c r="V108" i="35" s="1"/>
  <c r="U108" i="35"/>
  <c r="T108" i="35" s="1"/>
  <c r="S108" i="35"/>
  <c r="R108" i="35" s="1"/>
  <c r="Q108" i="35" s="1"/>
  <c r="P108" i="35" s="1"/>
  <c r="O108" i="35" s="1"/>
  <c r="X107" i="35"/>
  <c r="W107" i="35"/>
  <c r="V107" i="35" s="1"/>
  <c r="U107" i="35" s="1"/>
  <c r="T107" i="35" s="1"/>
  <c r="S107" i="35"/>
  <c r="R107" i="35" s="1"/>
  <c r="Q107" i="35" s="1"/>
  <c r="P107" i="35" s="1"/>
  <c r="O107" i="35"/>
  <c r="X106" i="35"/>
  <c r="W106" i="35"/>
  <c r="V106" i="35"/>
  <c r="U106" i="35" s="1"/>
  <c r="T106" i="35" s="1"/>
  <c r="S106" i="35" s="1"/>
  <c r="R106" i="35" s="1"/>
  <c r="Q106" i="35" s="1"/>
  <c r="P106" i="35" s="1"/>
  <c r="O106" i="35" s="1"/>
  <c r="X105" i="35"/>
  <c r="W105" i="35" s="1"/>
  <c r="V105" i="35" s="1"/>
  <c r="U105" i="35" s="1"/>
  <c r="T105" i="35" s="1"/>
  <c r="S105" i="35" s="1"/>
  <c r="R105" i="35" s="1"/>
  <c r="Q105" i="35" s="1"/>
  <c r="P105" i="35" s="1"/>
  <c r="O105" i="35" s="1"/>
  <c r="X104" i="35"/>
  <c r="W104" i="35" s="1"/>
  <c r="V104" i="35" s="1"/>
  <c r="U104" i="35"/>
  <c r="T104" i="35" s="1"/>
  <c r="S104" i="35" s="1"/>
  <c r="R104" i="35"/>
  <c r="Q104" i="35" s="1"/>
  <c r="P104" i="35" s="1"/>
  <c r="O104" i="35" s="1"/>
  <c r="X103" i="35"/>
  <c r="W103" i="35"/>
  <c r="V103" i="35" s="1"/>
  <c r="U103" i="35" s="1"/>
  <c r="T103" i="35"/>
  <c r="S103" i="35" s="1"/>
  <c r="R103" i="35"/>
  <c r="Q103" i="35" s="1"/>
  <c r="P103" i="35" s="1"/>
  <c r="O103" i="35" s="1"/>
  <c r="X102" i="35"/>
  <c r="W102" i="35"/>
  <c r="V102" i="35"/>
  <c r="U102" i="35" s="1"/>
  <c r="T102" i="35" s="1"/>
  <c r="S102" i="35" s="1"/>
  <c r="R102" i="35" s="1"/>
  <c r="Q102" i="35" s="1"/>
  <c r="P102" i="35" s="1"/>
  <c r="O102" i="35" s="1"/>
  <c r="X101" i="35"/>
  <c r="W101" i="35" s="1"/>
  <c r="V101" i="35" s="1"/>
  <c r="U101" i="35" s="1"/>
  <c r="T101" i="35" s="1"/>
  <c r="S101" i="35"/>
  <c r="R101" i="35" s="1"/>
  <c r="Q101" i="35" s="1"/>
  <c r="P101" i="35" s="1"/>
  <c r="O101" i="35" s="1"/>
  <c r="X100" i="35"/>
  <c r="W100" i="35" s="1"/>
  <c r="V100" i="35" s="1"/>
  <c r="U100" i="35"/>
  <c r="T100" i="35" s="1"/>
  <c r="S100" i="35" s="1"/>
  <c r="R100" i="35" s="1"/>
  <c r="Q100" i="35" s="1"/>
  <c r="P100" i="35" s="1"/>
  <c r="O100" i="35" s="1"/>
  <c r="X99" i="35"/>
  <c r="W99" i="35"/>
  <c r="V99" i="35" s="1"/>
  <c r="U99" i="35"/>
  <c r="T99" i="35"/>
  <c r="S99" i="35" s="1"/>
  <c r="R99" i="35" s="1"/>
  <c r="Q99" i="35" s="1"/>
  <c r="P99" i="35" s="1"/>
  <c r="O99" i="35" s="1"/>
  <c r="X98" i="35"/>
  <c r="W98" i="35"/>
  <c r="V98" i="35" s="1"/>
  <c r="U98" i="35" s="1"/>
  <c r="T98" i="35" s="1"/>
  <c r="S98" i="35" s="1"/>
  <c r="R98" i="35" s="1"/>
  <c r="Q98" i="35" s="1"/>
  <c r="P98" i="35" s="1"/>
  <c r="O98" i="35" s="1"/>
  <c r="X97" i="35"/>
  <c r="W97" i="35" s="1"/>
  <c r="V97" i="35"/>
  <c r="U97" i="35" s="1"/>
  <c r="T97" i="35" s="1"/>
  <c r="S97" i="35"/>
  <c r="R97" i="35" s="1"/>
  <c r="Q97" i="35" s="1"/>
  <c r="P97" i="35" s="1"/>
  <c r="O97" i="35" s="1"/>
  <c r="X96" i="35"/>
  <c r="W96" i="35" s="1"/>
  <c r="V96" i="35" s="1"/>
  <c r="U96" i="35"/>
  <c r="T96" i="35" s="1"/>
  <c r="S96" i="35" s="1"/>
  <c r="R96" i="35" s="1"/>
  <c r="Q96" i="35" s="1"/>
  <c r="P96" i="35" s="1"/>
  <c r="O96" i="35" s="1"/>
  <c r="X95" i="35"/>
  <c r="W95" i="35"/>
  <c r="V95" i="35" s="1"/>
  <c r="U95" i="35"/>
  <c r="T95" i="35"/>
  <c r="S95" i="35" s="1"/>
  <c r="R95" i="35" s="1"/>
  <c r="Q95" i="35" s="1"/>
  <c r="P95" i="35" s="1"/>
  <c r="O95" i="35" s="1"/>
  <c r="X94" i="35"/>
  <c r="W94" i="35"/>
  <c r="V94" i="35" s="1"/>
  <c r="U94" i="35" s="1"/>
  <c r="T94" i="35"/>
  <c r="S94" i="35" s="1"/>
  <c r="R94" i="35" s="1"/>
  <c r="Q94" i="35" s="1"/>
  <c r="P94" i="35" s="1"/>
  <c r="O94" i="35" s="1"/>
  <c r="X93" i="35"/>
  <c r="W93" i="35"/>
  <c r="V93" i="35" s="1"/>
  <c r="U93" i="35" s="1"/>
  <c r="T93" i="35" s="1"/>
  <c r="S93" i="35" s="1"/>
  <c r="R93" i="35" s="1"/>
  <c r="Q93" i="35" s="1"/>
  <c r="P93" i="35" s="1"/>
  <c r="O93" i="35" s="1"/>
  <c r="X92" i="35"/>
  <c r="W92" i="35" s="1"/>
  <c r="V92" i="35" s="1"/>
  <c r="U92" i="35"/>
  <c r="T92" i="35" s="1"/>
  <c r="S92" i="35"/>
  <c r="R92" i="35" s="1"/>
  <c r="Q92" i="35" s="1"/>
  <c r="P92" i="35" s="1"/>
  <c r="O92" i="35" s="1"/>
  <c r="X91" i="35"/>
  <c r="W91" i="35"/>
  <c r="V91" i="35" s="1"/>
  <c r="U91" i="35"/>
  <c r="T91" i="35" s="1"/>
  <c r="S91" i="35" s="1"/>
  <c r="R91" i="35" s="1"/>
  <c r="Q91" i="35" s="1"/>
  <c r="P91" i="35" s="1"/>
  <c r="O91" i="35" s="1"/>
  <c r="X90" i="35"/>
  <c r="W90" i="35"/>
  <c r="V90" i="35" s="1"/>
  <c r="U90" i="35"/>
  <c r="T90" i="35"/>
  <c r="S90" i="35" s="1"/>
  <c r="R90" i="35" s="1"/>
  <c r="Q90" i="35" s="1"/>
  <c r="P90" i="35" s="1"/>
  <c r="O90" i="35" s="1"/>
  <c r="X89" i="35"/>
  <c r="W89" i="35"/>
  <c r="V89" i="35"/>
  <c r="U89" i="35" s="1"/>
  <c r="T89" i="35" s="1"/>
  <c r="S89" i="35" s="1"/>
  <c r="R89" i="35" s="1"/>
  <c r="Q89" i="35" s="1"/>
  <c r="P89" i="35" s="1"/>
  <c r="O89" i="35" s="1"/>
  <c r="X88" i="35"/>
  <c r="W88" i="35" s="1"/>
  <c r="V88" i="35" s="1"/>
  <c r="U88" i="35" s="1"/>
  <c r="T88" i="35" s="1"/>
  <c r="S88" i="35" s="1"/>
  <c r="R88" i="35" s="1"/>
  <c r="Q88" i="35" s="1"/>
  <c r="P88" i="35" s="1"/>
  <c r="O88" i="35" s="1"/>
  <c r="X87" i="35"/>
  <c r="W87" i="35"/>
  <c r="V87" i="35" s="1"/>
  <c r="U87" i="35" s="1"/>
  <c r="T87" i="35" s="1"/>
  <c r="S87" i="35" s="1"/>
  <c r="R87" i="35" s="1"/>
  <c r="Q87" i="35" s="1"/>
  <c r="P87" i="35" s="1"/>
  <c r="O87" i="35" s="1"/>
  <c r="X86" i="35"/>
  <c r="W86" i="35"/>
  <c r="V86" i="35" s="1"/>
  <c r="U86" i="35" s="1"/>
  <c r="T86" i="35" s="1"/>
  <c r="S86" i="35" s="1"/>
  <c r="R86" i="35" s="1"/>
  <c r="Q86" i="35" s="1"/>
  <c r="P86" i="35" s="1"/>
  <c r="O86" i="35" s="1"/>
  <c r="X85" i="35"/>
  <c r="W85" i="35"/>
  <c r="V85" i="35"/>
  <c r="U85" i="35" s="1"/>
  <c r="T85" i="35" s="1"/>
  <c r="S85" i="35"/>
  <c r="R85" i="35" s="1"/>
  <c r="Q85" i="35" s="1"/>
  <c r="P85" i="35" s="1"/>
  <c r="O85" i="35" s="1"/>
  <c r="X84" i="35"/>
  <c r="W84" i="35" s="1"/>
  <c r="V84" i="35" s="1"/>
  <c r="U84" i="35" s="1"/>
  <c r="T84" i="35" s="1"/>
  <c r="S84" i="35" s="1"/>
  <c r="R84" i="35" s="1"/>
  <c r="Q84" i="35" s="1"/>
  <c r="P84" i="35" s="1"/>
  <c r="O84" i="35" s="1"/>
  <c r="X83" i="35"/>
  <c r="W83" i="35"/>
  <c r="V83" i="35" s="1"/>
  <c r="U83" i="35"/>
  <c r="T83" i="35" s="1"/>
  <c r="S83" i="35" s="1"/>
  <c r="R83" i="35" s="1"/>
  <c r="Q83" i="35" s="1"/>
  <c r="P83" i="35" s="1"/>
  <c r="O83" i="35" s="1"/>
  <c r="X82" i="35"/>
  <c r="W82" i="35"/>
  <c r="V82" i="35"/>
  <c r="U82" i="35"/>
  <c r="T82" i="35" s="1"/>
  <c r="S82" i="35" s="1"/>
  <c r="R82" i="35" s="1"/>
  <c r="Q82" i="35" s="1"/>
  <c r="P82" i="35" s="1"/>
  <c r="O82" i="35" s="1"/>
  <c r="X81" i="35"/>
  <c r="W81" i="35"/>
  <c r="V81" i="35" s="1"/>
  <c r="U81" i="35" s="1"/>
  <c r="T81" i="35" s="1"/>
  <c r="S81" i="35" s="1"/>
  <c r="R81" i="35" s="1"/>
  <c r="Q81" i="35"/>
  <c r="P81" i="35" s="1"/>
  <c r="O81" i="35" s="1"/>
  <c r="X80" i="35"/>
  <c r="W80" i="35" s="1"/>
  <c r="V80" i="35" s="1"/>
  <c r="U80" i="35"/>
  <c r="T80" i="35" s="1"/>
  <c r="S80" i="35" s="1"/>
  <c r="R80" i="35" s="1"/>
  <c r="Q80" i="35" s="1"/>
  <c r="P80" i="35" s="1"/>
  <c r="O80" i="35" s="1"/>
  <c r="X79" i="35"/>
  <c r="W79" i="35"/>
  <c r="V79" i="35" s="1"/>
  <c r="U79" i="35"/>
  <c r="T79" i="35" s="1"/>
  <c r="S79" i="35" s="1"/>
  <c r="R79" i="35" s="1"/>
  <c r="Q79" i="35" s="1"/>
  <c r="P79" i="35" s="1"/>
  <c r="O79" i="35" s="1"/>
  <c r="X78" i="35"/>
  <c r="W78" i="35"/>
  <c r="V78" i="35"/>
  <c r="U78" i="35" s="1"/>
  <c r="T78" i="35" s="1"/>
  <c r="S78" i="35" s="1"/>
  <c r="R78" i="35" s="1"/>
  <c r="Q78" i="35" s="1"/>
  <c r="P78" i="35" s="1"/>
  <c r="O78" i="35" s="1"/>
  <c r="X77" i="35"/>
  <c r="W77" i="35"/>
  <c r="V77" i="35" s="1"/>
  <c r="U77" i="35" s="1"/>
  <c r="T77" i="35" s="1"/>
  <c r="S77" i="35"/>
  <c r="R77" i="35" s="1"/>
  <c r="Q77" i="35" s="1"/>
  <c r="P77" i="35" s="1"/>
  <c r="O77" i="35" s="1"/>
  <c r="X76" i="35"/>
  <c r="W76" i="35" s="1"/>
  <c r="V76" i="35" s="1"/>
  <c r="U76" i="35"/>
  <c r="T76" i="35" s="1"/>
  <c r="S76" i="35"/>
  <c r="R76" i="35" s="1"/>
  <c r="Q76" i="35"/>
  <c r="P76" i="35"/>
  <c r="O76" i="35" s="1"/>
  <c r="X75" i="35"/>
  <c r="W75" i="35"/>
  <c r="V75" i="35" s="1"/>
  <c r="U75" i="35" s="1"/>
  <c r="T75" i="35" s="1"/>
  <c r="S75" i="35" s="1"/>
  <c r="R75" i="35" s="1"/>
  <c r="Q75" i="35" s="1"/>
  <c r="P75" i="35" s="1"/>
  <c r="O75" i="35" s="1"/>
  <c r="X74" i="35"/>
  <c r="W74" i="35"/>
  <c r="V74" i="35"/>
  <c r="U74" i="35" s="1"/>
  <c r="T74" i="35" s="1"/>
  <c r="S74" i="35" s="1"/>
  <c r="R74" i="35" s="1"/>
  <c r="Q74" i="35"/>
  <c r="P74" i="35" s="1"/>
  <c r="O74" i="35" s="1"/>
  <c r="X73" i="35"/>
  <c r="W73" i="35" s="1"/>
  <c r="V73" i="35" s="1"/>
  <c r="U73" i="35" s="1"/>
  <c r="T73" i="35" s="1"/>
  <c r="S73" i="35" s="1"/>
  <c r="R73" i="35" s="1"/>
  <c r="Q73" i="35" s="1"/>
  <c r="P73" i="35" s="1"/>
  <c r="O73" i="35" s="1"/>
  <c r="X72" i="35"/>
  <c r="W72" i="35" s="1"/>
  <c r="V72" i="35" s="1"/>
  <c r="U72" i="35"/>
  <c r="T72" i="35" s="1"/>
  <c r="S72" i="35"/>
  <c r="R72" i="35" s="1"/>
  <c r="Q72" i="35" s="1"/>
  <c r="P72" i="35" s="1"/>
  <c r="O72" i="35" s="1"/>
  <c r="X71" i="35"/>
  <c r="W71" i="35"/>
  <c r="V71" i="35" s="1"/>
  <c r="U71" i="35" s="1"/>
  <c r="T71" i="35"/>
  <c r="S71" i="35" s="1"/>
  <c r="R71" i="35" s="1"/>
  <c r="Q71" i="35" s="1"/>
  <c r="P71" i="35" s="1"/>
  <c r="O71" i="35" s="1"/>
  <c r="X70" i="35"/>
  <c r="W70" i="35"/>
  <c r="V70" i="35"/>
  <c r="U70" i="35" s="1"/>
  <c r="T70" i="35"/>
  <c r="S70" i="35" s="1"/>
  <c r="R70" i="35" s="1"/>
  <c r="Q70" i="35"/>
  <c r="P70" i="35" s="1"/>
  <c r="O70" i="35" s="1"/>
  <c r="X69" i="35"/>
  <c r="W69" i="35" s="1"/>
  <c r="V69" i="35" s="1"/>
  <c r="U69" i="35" s="1"/>
  <c r="T69" i="35"/>
  <c r="S69" i="35" s="1"/>
  <c r="R69" i="35" s="1"/>
  <c r="Q69" i="35" s="1"/>
  <c r="P69" i="35" s="1"/>
  <c r="O69" i="35" s="1"/>
  <c r="X68" i="35"/>
  <c r="W68" i="35" s="1"/>
  <c r="V68" i="35" s="1"/>
  <c r="U68" i="35" s="1"/>
  <c r="T68" i="35" s="1"/>
  <c r="S68" i="35"/>
  <c r="R68" i="35" s="1"/>
  <c r="Q68" i="35" s="1"/>
  <c r="P68" i="35" s="1"/>
  <c r="O68" i="35" s="1"/>
  <c r="X67" i="35"/>
  <c r="W67" i="35" s="1"/>
  <c r="V67" i="35" s="1"/>
  <c r="U67" i="35" s="1"/>
  <c r="T67" i="35" s="1"/>
  <c r="S67" i="35" s="1"/>
  <c r="R67" i="35" s="1"/>
  <c r="Q67" i="35" s="1"/>
  <c r="P67" i="35" s="1"/>
  <c r="O67" i="35" s="1"/>
  <c r="X66" i="35"/>
  <c r="W66" i="35"/>
  <c r="V66" i="35" s="1"/>
  <c r="U66" i="35" s="1"/>
  <c r="T66" i="35"/>
  <c r="S66" i="35" s="1"/>
  <c r="R66" i="35" s="1"/>
  <c r="Q66" i="35"/>
  <c r="P66" i="35" s="1"/>
  <c r="O66" i="35" s="1"/>
  <c r="X65" i="35"/>
  <c r="W65" i="35" s="1"/>
  <c r="V65" i="35" s="1"/>
  <c r="U65" i="35" s="1"/>
  <c r="T65" i="35" s="1"/>
  <c r="S65" i="35" s="1"/>
  <c r="R65" i="35" s="1"/>
  <c r="Q65" i="35" s="1"/>
  <c r="P65" i="35" s="1"/>
  <c r="O65" i="35" s="1"/>
  <c r="X64" i="35"/>
  <c r="W64" i="35" s="1"/>
  <c r="V64" i="35" s="1"/>
  <c r="U64" i="35" s="1"/>
  <c r="T64" i="35" s="1"/>
  <c r="S64" i="35" s="1"/>
  <c r="R64" i="35" s="1"/>
  <c r="Q64" i="35" s="1"/>
  <c r="P64" i="35" s="1"/>
  <c r="O64" i="35" s="1"/>
  <c r="X63" i="35"/>
  <c r="W63" i="35"/>
  <c r="V63" i="35" s="1"/>
  <c r="U63" i="35"/>
  <c r="T63" i="35" s="1"/>
  <c r="S63" i="35" s="1"/>
  <c r="R63" i="35" s="1"/>
  <c r="Q63" i="35" s="1"/>
  <c r="P63" i="35" s="1"/>
  <c r="O63" i="35" s="1"/>
  <c r="X62" i="35"/>
  <c r="W62" i="35"/>
  <c r="V62" i="35" s="1"/>
  <c r="U62" i="35" s="1"/>
  <c r="T62" i="35" s="1"/>
  <c r="S62" i="35" s="1"/>
  <c r="R62" i="35" s="1"/>
  <c r="Q62" i="35" s="1"/>
  <c r="P62" i="35" s="1"/>
  <c r="O62" i="35" s="1"/>
  <c r="X61" i="35"/>
  <c r="W61" i="35" s="1"/>
  <c r="V61" i="35" s="1"/>
  <c r="U61" i="35" s="1"/>
  <c r="T61" i="35" s="1"/>
  <c r="S61" i="35" s="1"/>
  <c r="R61" i="35" s="1"/>
  <c r="Q61" i="35" s="1"/>
  <c r="P61" i="35" s="1"/>
  <c r="O61" i="35" s="1"/>
  <c r="X60" i="35"/>
  <c r="W60" i="35" s="1"/>
  <c r="V60" i="35" s="1"/>
  <c r="U60" i="35" s="1"/>
  <c r="T60" i="35" s="1"/>
  <c r="S60" i="35" s="1"/>
  <c r="R60" i="35" s="1"/>
  <c r="Q60" i="35" s="1"/>
  <c r="P60" i="35" s="1"/>
  <c r="O60" i="35" s="1"/>
  <c r="X59" i="35"/>
  <c r="W59" i="35"/>
  <c r="V59" i="35" s="1"/>
  <c r="U59" i="35"/>
  <c r="T59" i="35" s="1"/>
  <c r="S59" i="35" s="1"/>
  <c r="R59" i="35" s="1"/>
  <c r="Q59" i="35" s="1"/>
  <c r="P59" i="35" s="1"/>
  <c r="O59" i="35" s="1"/>
  <c r="X58" i="35"/>
  <c r="W58" i="35"/>
  <c r="V58" i="35"/>
  <c r="U58" i="35" s="1"/>
  <c r="T58" i="35" s="1"/>
  <c r="S58" i="35" s="1"/>
  <c r="R58" i="35" s="1"/>
  <c r="Q58" i="35" s="1"/>
  <c r="P58" i="35" s="1"/>
  <c r="O58" i="35" s="1"/>
  <c r="X57" i="35"/>
  <c r="W57" i="35" s="1"/>
  <c r="V57" i="35" s="1"/>
  <c r="U57" i="35" s="1"/>
  <c r="T57" i="35" s="1"/>
  <c r="S57" i="35" s="1"/>
  <c r="R57" i="35" s="1"/>
  <c r="Q57" i="35" s="1"/>
  <c r="P57" i="35" s="1"/>
  <c r="O57" i="35" s="1"/>
  <c r="X56" i="35"/>
  <c r="W56" i="35"/>
  <c r="V56" i="35" s="1"/>
  <c r="U56" i="35" s="1"/>
  <c r="T56" i="35" s="1"/>
  <c r="S56" i="35" s="1"/>
  <c r="R56" i="35" s="1"/>
  <c r="Q56" i="35" s="1"/>
  <c r="P56" i="35" s="1"/>
  <c r="O56" i="35" s="1"/>
  <c r="X55" i="35"/>
  <c r="W55" i="35"/>
  <c r="V55" i="35" s="1"/>
  <c r="U55" i="35" s="1"/>
  <c r="T55" i="35" s="1"/>
  <c r="S55" i="35" s="1"/>
  <c r="R55" i="35" s="1"/>
  <c r="Q55" i="35" s="1"/>
  <c r="P55" i="35" s="1"/>
  <c r="O55" i="35" s="1"/>
  <c r="X54" i="35"/>
  <c r="W54" i="35" s="1"/>
  <c r="V54" i="35"/>
  <c r="U54" i="35" s="1"/>
  <c r="T54" i="35" s="1"/>
  <c r="S54" i="35" s="1"/>
  <c r="R54" i="35" s="1"/>
  <c r="Q54" i="35" s="1"/>
  <c r="P54" i="35" s="1"/>
  <c r="O54" i="35" s="1"/>
  <c r="X53" i="35"/>
  <c r="W53" i="35"/>
  <c r="V53" i="35"/>
  <c r="U53" i="35" s="1"/>
  <c r="T53" i="35" s="1"/>
  <c r="S53" i="35" s="1"/>
  <c r="R53" i="35" s="1"/>
  <c r="Q53" i="35" s="1"/>
  <c r="P53" i="35" s="1"/>
  <c r="O53" i="35" s="1"/>
  <c r="X52" i="35"/>
  <c r="W52" i="35"/>
  <c r="V52" i="35" s="1"/>
  <c r="U52" i="35"/>
  <c r="T52" i="35" s="1"/>
  <c r="S52" i="35" s="1"/>
  <c r="R52" i="35" s="1"/>
  <c r="Q52" i="35" s="1"/>
  <c r="P52" i="35" s="1"/>
  <c r="O52" i="35" s="1"/>
  <c r="X51" i="35"/>
  <c r="W51" i="35"/>
  <c r="V51" i="35"/>
  <c r="U51" i="35" s="1"/>
  <c r="T51" i="35" s="1"/>
  <c r="S51" i="35" s="1"/>
  <c r="R51" i="35" s="1"/>
  <c r="Q51" i="35" s="1"/>
  <c r="P51" i="35" s="1"/>
  <c r="O51" i="35" s="1"/>
  <c r="X50" i="35"/>
  <c r="W50" i="35" s="1"/>
  <c r="V50" i="35"/>
  <c r="U50" i="35"/>
  <c r="T50" i="35" s="1"/>
  <c r="S50" i="35" s="1"/>
  <c r="R50" i="35" s="1"/>
  <c r="Q50" i="35" s="1"/>
  <c r="P50" i="35" s="1"/>
  <c r="O50" i="35" s="1"/>
  <c r="X49" i="35"/>
  <c r="W49" i="35" s="1"/>
  <c r="V49" i="35" s="1"/>
  <c r="U49" i="35" s="1"/>
  <c r="T49" i="35" s="1"/>
  <c r="S49" i="35" s="1"/>
  <c r="R49" i="35" s="1"/>
  <c r="Q49" i="35" s="1"/>
  <c r="P49" i="35" s="1"/>
  <c r="O49" i="35" s="1"/>
  <c r="X48" i="35"/>
  <c r="W48" i="35" s="1"/>
  <c r="V48" i="35" s="1"/>
  <c r="U48" i="35" s="1"/>
  <c r="T48" i="35" s="1"/>
  <c r="S48" i="35" s="1"/>
  <c r="R48" i="35" s="1"/>
  <c r="Q48" i="35" s="1"/>
  <c r="P48" i="35" s="1"/>
  <c r="O48" i="35" s="1"/>
  <c r="X47" i="35"/>
  <c r="W47" i="35"/>
  <c r="V47" i="35" s="1"/>
  <c r="U47" i="35" s="1"/>
  <c r="T47" i="35" s="1"/>
  <c r="S47" i="35" s="1"/>
  <c r="R47" i="35" s="1"/>
  <c r="Q47" i="35" s="1"/>
  <c r="P47" i="35" s="1"/>
  <c r="O47" i="35" s="1"/>
  <c r="X46" i="35"/>
  <c r="W46" i="35" s="1"/>
  <c r="V46" i="35" s="1"/>
  <c r="U46" i="35" s="1"/>
  <c r="T46" i="35" s="1"/>
  <c r="S46" i="35" s="1"/>
  <c r="R46" i="35" s="1"/>
  <c r="Q46" i="35" s="1"/>
  <c r="P46" i="35" s="1"/>
  <c r="O46" i="35" s="1"/>
  <c r="X45" i="35"/>
  <c r="W45" i="35" s="1"/>
  <c r="V45" i="35" s="1"/>
  <c r="U45" i="35" s="1"/>
  <c r="T45" i="35" s="1"/>
  <c r="S45" i="35" s="1"/>
  <c r="R45" i="35" s="1"/>
  <c r="Q45" i="35" s="1"/>
  <c r="P45" i="35" s="1"/>
  <c r="O45" i="35" s="1"/>
  <c r="X44" i="35"/>
  <c r="W44" i="35" s="1"/>
  <c r="V44" i="35" s="1"/>
  <c r="U44" i="35" s="1"/>
  <c r="T44" i="35" s="1"/>
  <c r="S44" i="35" s="1"/>
  <c r="R44" i="35" s="1"/>
  <c r="Q44" i="35" s="1"/>
  <c r="P44" i="35" s="1"/>
  <c r="O44" i="35" s="1"/>
  <c r="X43" i="35"/>
  <c r="W43" i="35"/>
  <c r="V43" i="35" s="1"/>
  <c r="U43" i="35" s="1"/>
  <c r="T43" i="35" s="1"/>
  <c r="S43" i="35" s="1"/>
  <c r="R43" i="35" s="1"/>
  <c r="Q43" i="35" s="1"/>
  <c r="P43" i="35" s="1"/>
  <c r="O43" i="35" s="1"/>
  <c r="X42" i="35"/>
  <c r="W42" i="35" s="1"/>
  <c r="V42" i="35"/>
  <c r="U42" i="35" s="1"/>
  <c r="T42" i="35" s="1"/>
  <c r="S42" i="35" s="1"/>
  <c r="R42" i="35" s="1"/>
  <c r="Q42" i="35" s="1"/>
  <c r="P42" i="35" s="1"/>
  <c r="O42" i="35" s="1"/>
  <c r="X41" i="35"/>
  <c r="W41" i="35"/>
  <c r="V41" i="35"/>
  <c r="U41" i="35" s="1"/>
  <c r="T41" i="35" s="1"/>
  <c r="S41" i="35" s="1"/>
  <c r="R41" i="35" s="1"/>
  <c r="Q41" i="35" s="1"/>
  <c r="P41" i="35" s="1"/>
  <c r="O41" i="35" s="1"/>
  <c r="X40" i="35"/>
  <c r="W40" i="35"/>
  <c r="V40" i="35" s="1"/>
  <c r="U40" i="35"/>
  <c r="T40" i="35" s="1"/>
  <c r="S40" i="35" s="1"/>
  <c r="R40" i="35" s="1"/>
  <c r="Q40" i="35" s="1"/>
  <c r="P40" i="35" s="1"/>
  <c r="O40" i="35" s="1"/>
  <c r="X39" i="35"/>
  <c r="W39" i="35"/>
  <c r="V39" i="35"/>
  <c r="U39" i="35" s="1"/>
  <c r="T39" i="35" s="1"/>
  <c r="S39" i="35" s="1"/>
  <c r="R39" i="35" s="1"/>
  <c r="Q39" i="35" s="1"/>
  <c r="P39" i="35" s="1"/>
  <c r="O39" i="35" s="1"/>
  <c r="X38" i="35"/>
  <c r="W38" i="35" s="1"/>
  <c r="V38" i="35"/>
  <c r="U38" i="35"/>
  <c r="T38" i="35" s="1"/>
  <c r="S38" i="35" s="1"/>
  <c r="R38" i="35" s="1"/>
  <c r="Q38" i="35" s="1"/>
  <c r="P38" i="35" s="1"/>
  <c r="O38" i="35" s="1"/>
  <c r="X37" i="35"/>
  <c r="W37" i="35" s="1"/>
  <c r="V37" i="35" s="1"/>
  <c r="U37" i="35" s="1"/>
  <c r="T37" i="35" s="1"/>
  <c r="S37" i="35" s="1"/>
  <c r="R37" i="35" s="1"/>
  <c r="Q37" i="35" s="1"/>
  <c r="P37" i="35" s="1"/>
  <c r="O37" i="35" s="1"/>
  <c r="X36" i="35"/>
  <c r="W36" i="35" s="1"/>
  <c r="V36" i="35" s="1"/>
  <c r="U36" i="35" s="1"/>
  <c r="T36" i="35" s="1"/>
  <c r="S36" i="35" s="1"/>
  <c r="R36" i="35" s="1"/>
  <c r="Q36" i="35" s="1"/>
  <c r="P36" i="35" s="1"/>
  <c r="O36" i="35" s="1"/>
  <c r="X35" i="35"/>
  <c r="W35" i="35" s="1"/>
  <c r="V35" i="35" s="1"/>
  <c r="U35" i="35" s="1"/>
  <c r="T35" i="35" s="1"/>
  <c r="S35" i="35" s="1"/>
  <c r="R35" i="35" s="1"/>
  <c r="Q35" i="35" s="1"/>
  <c r="P35" i="35" s="1"/>
  <c r="O35" i="35" s="1"/>
  <c r="X34" i="35"/>
  <c r="W34" i="35" s="1"/>
  <c r="V34" i="35" s="1"/>
  <c r="U34" i="35" s="1"/>
  <c r="T34" i="35" s="1"/>
  <c r="S34" i="35" s="1"/>
  <c r="R34" i="35" s="1"/>
  <c r="Q34" i="35" s="1"/>
  <c r="P34" i="35" s="1"/>
  <c r="O34" i="35" s="1"/>
  <c r="X33" i="35"/>
  <c r="W33" i="35" s="1"/>
  <c r="V33" i="35" s="1"/>
  <c r="U33" i="35" s="1"/>
  <c r="T33" i="35" s="1"/>
  <c r="S33" i="35" s="1"/>
  <c r="R33" i="35" s="1"/>
  <c r="Q33" i="35" s="1"/>
  <c r="P33" i="35" s="1"/>
  <c r="O33" i="35" s="1"/>
  <c r="X32" i="35"/>
  <c r="W32" i="35" s="1"/>
  <c r="V32" i="35" s="1"/>
  <c r="U32" i="35" s="1"/>
  <c r="T32" i="35" s="1"/>
  <c r="S32" i="35" s="1"/>
  <c r="R32" i="35" s="1"/>
  <c r="Q32" i="35" s="1"/>
  <c r="P32" i="35" s="1"/>
  <c r="O32" i="35" s="1"/>
  <c r="X31" i="35"/>
  <c r="W31" i="35"/>
  <c r="V31" i="35" s="1"/>
  <c r="U31" i="35" s="1"/>
  <c r="T31" i="35" s="1"/>
  <c r="S31" i="35" s="1"/>
  <c r="R31" i="35" s="1"/>
  <c r="Q31" i="35" s="1"/>
  <c r="P31" i="35" s="1"/>
  <c r="O31" i="35" s="1"/>
  <c r="X131" i="88"/>
  <c r="W131" i="88" s="1"/>
  <c r="V131" i="88" s="1"/>
  <c r="U131" i="88" s="1"/>
  <c r="T131" i="88" s="1"/>
  <c r="S131" i="88" s="1"/>
  <c r="R131" i="88" s="1"/>
  <c r="Q131" i="88" s="1"/>
  <c r="P131" i="88" s="1"/>
  <c r="O131" i="88" s="1"/>
  <c r="X130" i="88"/>
  <c r="W130" i="88" s="1"/>
  <c r="V130" i="88" s="1"/>
  <c r="U130" i="88" s="1"/>
  <c r="T130" i="88" s="1"/>
  <c r="S130" i="88" s="1"/>
  <c r="R130" i="88" s="1"/>
  <c r="Q130" i="88" s="1"/>
  <c r="P130" i="88" s="1"/>
  <c r="O130" i="88" s="1"/>
  <c r="X129" i="88"/>
  <c r="W129" i="88" s="1"/>
  <c r="V129" i="88" s="1"/>
  <c r="U129" i="88" s="1"/>
  <c r="T129" i="88" s="1"/>
  <c r="S129" i="88" s="1"/>
  <c r="R129" i="88" s="1"/>
  <c r="Q129" i="88" s="1"/>
  <c r="P129" i="88" s="1"/>
  <c r="O129" i="88" s="1"/>
  <c r="X128" i="88"/>
  <c r="W128" i="88" s="1"/>
  <c r="V128" i="88" s="1"/>
  <c r="U128" i="88" s="1"/>
  <c r="T128" i="88" s="1"/>
  <c r="S128" i="88" s="1"/>
  <c r="R128" i="88" s="1"/>
  <c r="Q128" i="88" s="1"/>
  <c r="P128" i="88" s="1"/>
  <c r="O128" i="88" s="1"/>
  <c r="X127" i="88"/>
  <c r="W127" i="88" s="1"/>
  <c r="V127" i="88" s="1"/>
  <c r="U127" i="88" s="1"/>
  <c r="T127" i="88" s="1"/>
  <c r="S127" i="88" s="1"/>
  <c r="R127" i="88" s="1"/>
  <c r="Q127" i="88" s="1"/>
  <c r="P127" i="88" s="1"/>
  <c r="O127" i="88" s="1"/>
  <c r="X126" i="88"/>
  <c r="W126" i="88" s="1"/>
  <c r="V126" i="88" s="1"/>
  <c r="U126" i="88" s="1"/>
  <c r="T126" i="88" s="1"/>
  <c r="S126" i="88" s="1"/>
  <c r="R126" i="88" s="1"/>
  <c r="Q126" i="88" s="1"/>
  <c r="P126" i="88" s="1"/>
  <c r="O126" i="88" s="1"/>
  <c r="X125" i="88"/>
  <c r="W125" i="88" s="1"/>
  <c r="V125" i="88" s="1"/>
  <c r="U125" i="88" s="1"/>
  <c r="T125" i="88" s="1"/>
  <c r="S125" i="88" s="1"/>
  <c r="R125" i="88" s="1"/>
  <c r="Q125" i="88" s="1"/>
  <c r="P125" i="88" s="1"/>
  <c r="O125" i="88" s="1"/>
  <c r="X124" i="88"/>
  <c r="W124" i="88"/>
  <c r="V124" i="88" s="1"/>
  <c r="U124" i="88" s="1"/>
  <c r="T124" i="88" s="1"/>
  <c r="S124" i="88" s="1"/>
  <c r="R124" i="88" s="1"/>
  <c r="Q124" i="88" s="1"/>
  <c r="P124" i="88" s="1"/>
  <c r="O124" i="88" s="1"/>
  <c r="X123" i="88"/>
  <c r="W123" i="88" s="1"/>
  <c r="V123" i="88" s="1"/>
  <c r="U123" i="88" s="1"/>
  <c r="T123" i="88" s="1"/>
  <c r="S123" i="88" s="1"/>
  <c r="R123" i="88" s="1"/>
  <c r="Q123" i="88" s="1"/>
  <c r="P123" i="88" s="1"/>
  <c r="O123" i="88" s="1"/>
  <c r="X122" i="88"/>
  <c r="W122" i="88" s="1"/>
  <c r="V122" i="88" s="1"/>
  <c r="U122" i="88" s="1"/>
  <c r="T122" i="88" s="1"/>
  <c r="S122" i="88" s="1"/>
  <c r="R122" i="88" s="1"/>
  <c r="Q122" i="88" s="1"/>
  <c r="P122" i="88" s="1"/>
  <c r="O122" i="88" s="1"/>
  <c r="X121" i="88"/>
  <c r="W121" i="88" s="1"/>
  <c r="V121" i="88" s="1"/>
  <c r="U121" i="88" s="1"/>
  <c r="T121" i="88" s="1"/>
  <c r="S121" i="88" s="1"/>
  <c r="R121" i="88" s="1"/>
  <c r="Q121" i="88" s="1"/>
  <c r="P121" i="88" s="1"/>
  <c r="O121" i="88" s="1"/>
  <c r="X120" i="88"/>
  <c r="W120" i="88" s="1"/>
  <c r="V120" i="88" s="1"/>
  <c r="U120" i="88" s="1"/>
  <c r="T120" i="88" s="1"/>
  <c r="S120" i="88" s="1"/>
  <c r="R120" i="88" s="1"/>
  <c r="Q120" i="88" s="1"/>
  <c r="P120" i="88" s="1"/>
  <c r="O120" i="88" s="1"/>
  <c r="X119" i="88"/>
  <c r="W119" i="88" s="1"/>
  <c r="V119" i="88" s="1"/>
  <c r="U119" i="88" s="1"/>
  <c r="T119" i="88" s="1"/>
  <c r="S119" i="88" s="1"/>
  <c r="R119" i="88" s="1"/>
  <c r="Q119" i="88" s="1"/>
  <c r="P119" i="88" s="1"/>
  <c r="O119" i="88" s="1"/>
  <c r="X118" i="88"/>
  <c r="W118" i="88" s="1"/>
  <c r="V118" i="88" s="1"/>
  <c r="U118" i="88" s="1"/>
  <c r="T118" i="88" s="1"/>
  <c r="S118" i="88" s="1"/>
  <c r="R118" i="88" s="1"/>
  <c r="Q118" i="88" s="1"/>
  <c r="P118" i="88" s="1"/>
  <c r="O118" i="88" s="1"/>
  <c r="X117" i="88"/>
  <c r="W117" i="88" s="1"/>
  <c r="V117" i="88" s="1"/>
  <c r="U117" i="88" s="1"/>
  <c r="T117" i="88" s="1"/>
  <c r="S117" i="88" s="1"/>
  <c r="R117" i="88" s="1"/>
  <c r="Q117" i="88" s="1"/>
  <c r="P117" i="88" s="1"/>
  <c r="O117" i="88" s="1"/>
  <c r="X116" i="88"/>
  <c r="W116" i="88" s="1"/>
  <c r="V116" i="88" s="1"/>
  <c r="U116" i="88" s="1"/>
  <c r="T116" i="88" s="1"/>
  <c r="S116" i="88" s="1"/>
  <c r="R116" i="88" s="1"/>
  <c r="Q116" i="88" s="1"/>
  <c r="P116" i="88" s="1"/>
  <c r="O116" i="88" s="1"/>
  <c r="X115" i="88"/>
  <c r="W115" i="88" s="1"/>
  <c r="V115" i="88" s="1"/>
  <c r="U115" i="88" s="1"/>
  <c r="T115" i="88" s="1"/>
  <c r="S115" i="88" s="1"/>
  <c r="R115" i="88" s="1"/>
  <c r="Q115" i="88" s="1"/>
  <c r="P115" i="88" s="1"/>
  <c r="O115" i="88" s="1"/>
  <c r="X114" i="88"/>
  <c r="W114" i="88" s="1"/>
  <c r="V114" i="88" s="1"/>
  <c r="U114" i="88" s="1"/>
  <c r="T114" i="88" s="1"/>
  <c r="S114" i="88" s="1"/>
  <c r="R114" i="88" s="1"/>
  <c r="Q114" i="88" s="1"/>
  <c r="P114" i="88" s="1"/>
  <c r="O114" i="88" s="1"/>
  <c r="X113" i="88"/>
  <c r="W113" i="88" s="1"/>
  <c r="V113" i="88" s="1"/>
  <c r="U113" i="88" s="1"/>
  <c r="T113" i="88" s="1"/>
  <c r="S113" i="88" s="1"/>
  <c r="R113" i="88" s="1"/>
  <c r="Q113" i="88" s="1"/>
  <c r="P113" i="88" s="1"/>
  <c r="O113" i="88" s="1"/>
  <c r="X112" i="88"/>
  <c r="W112" i="88" s="1"/>
  <c r="V112" i="88" s="1"/>
  <c r="U112" i="88" s="1"/>
  <c r="T112" i="88" s="1"/>
  <c r="S112" i="88" s="1"/>
  <c r="R112" i="88" s="1"/>
  <c r="Q112" i="88" s="1"/>
  <c r="P112" i="88" s="1"/>
  <c r="O112" i="88" s="1"/>
  <c r="X111" i="88"/>
  <c r="W111" i="88" s="1"/>
  <c r="V111" i="88" s="1"/>
  <c r="U111" i="88" s="1"/>
  <c r="T111" i="88" s="1"/>
  <c r="S111" i="88" s="1"/>
  <c r="R111" i="88" s="1"/>
  <c r="Q111" i="88" s="1"/>
  <c r="P111" i="88" s="1"/>
  <c r="O111" i="88" s="1"/>
  <c r="X110" i="88"/>
  <c r="W110" i="88" s="1"/>
  <c r="V110" i="88" s="1"/>
  <c r="U110" i="88" s="1"/>
  <c r="T110" i="88" s="1"/>
  <c r="S110" i="88" s="1"/>
  <c r="R110" i="88" s="1"/>
  <c r="Q110" i="88" s="1"/>
  <c r="P110" i="88" s="1"/>
  <c r="O110" i="88" s="1"/>
  <c r="X109" i="88"/>
  <c r="W109" i="88" s="1"/>
  <c r="V109" i="88" s="1"/>
  <c r="U109" i="88" s="1"/>
  <c r="T109" i="88" s="1"/>
  <c r="S109" i="88" s="1"/>
  <c r="R109" i="88" s="1"/>
  <c r="Q109" i="88" s="1"/>
  <c r="P109" i="88" s="1"/>
  <c r="O109" i="88" s="1"/>
  <c r="X108" i="88"/>
  <c r="W108" i="88" s="1"/>
  <c r="V108" i="88" s="1"/>
  <c r="U108" i="88" s="1"/>
  <c r="T108" i="88" s="1"/>
  <c r="S108" i="88" s="1"/>
  <c r="R108" i="88" s="1"/>
  <c r="Q108" i="88" s="1"/>
  <c r="P108" i="88" s="1"/>
  <c r="O108" i="88" s="1"/>
  <c r="X107" i="88"/>
  <c r="W107" i="88" s="1"/>
  <c r="V107" i="88" s="1"/>
  <c r="U107" i="88" s="1"/>
  <c r="T107" i="88" s="1"/>
  <c r="S107" i="88" s="1"/>
  <c r="R107" i="88" s="1"/>
  <c r="Q107" i="88" s="1"/>
  <c r="P107" i="88" s="1"/>
  <c r="O107" i="88" s="1"/>
  <c r="X106" i="88"/>
  <c r="W106" i="88" s="1"/>
  <c r="V106" i="88" s="1"/>
  <c r="U106" i="88" s="1"/>
  <c r="T106" i="88" s="1"/>
  <c r="S106" i="88" s="1"/>
  <c r="R106" i="88" s="1"/>
  <c r="Q106" i="88" s="1"/>
  <c r="P106" i="88" s="1"/>
  <c r="O106" i="88" s="1"/>
  <c r="X105" i="88"/>
  <c r="W105" i="88" s="1"/>
  <c r="V105" i="88" s="1"/>
  <c r="U105" i="88" s="1"/>
  <c r="T105" i="88" s="1"/>
  <c r="S105" i="88" s="1"/>
  <c r="R105" i="88" s="1"/>
  <c r="Q105" i="88" s="1"/>
  <c r="P105" i="88" s="1"/>
  <c r="O105" i="88" s="1"/>
  <c r="X104" i="88"/>
  <c r="W104" i="88" s="1"/>
  <c r="V104" i="88" s="1"/>
  <c r="U104" i="88" s="1"/>
  <c r="T104" i="88" s="1"/>
  <c r="S104" i="88" s="1"/>
  <c r="R104" i="88" s="1"/>
  <c r="Q104" i="88" s="1"/>
  <c r="P104" i="88" s="1"/>
  <c r="O104" i="88" s="1"/>
  <c r="X103" i="88"/>
  <c r="W103" i="88" s="1"/>
  <c r="V103" i="88" s="1"/>
  <c r="U103" i="88" s="1"/>
  <c r="T103" i="88" s="1"/>
  <c r="S103" i="88" s="1"/>
  <c r="R103" i="88" s="1"/>
  <c r="Q103" i="88" s="1"/>
  <c r="P103" i="88" s="1"/>
  <c r="O103" i="88" s="1"/>
  <c r="X102" i="88"/>
  <c r="W102" i="88" s="1"/>
  <c r="V102" i="88" s="1"/>
  <c r="U102" i="88" s="1"/>
  <c r="T102" i="88" s="1"/>
  <c r="S102" i="88" s="1"/>
  <c r="R102" i="88" s="1"/>
  <c r="Q102" i="88" s="1"/>
  <c r="P102" i="88" s="1"/>
  <c r="O102" i="88" s="1"/>
  <c r="X101" i="88"/>
  <c r="W101" i="88" s="1"/>
  <c r="V101" i="88" s="1"/>
  <c r="U101" i="88" s="1"/>
  <c r="T101" i="88" s="1"/>
  <c r="S101" i="88" s="1"/>
  <c r="R101" i="88" s="1"/>
  <c r="Q101" i="88" s="1"/>
  <c r="P101" i="88" s="1"/>
  <c r="O101" i="88" s="1"/>
  <c r="X100" i="88"/>
  <c r="W100" i="88" s="1"/>
  <c r="V100" i="88" s="1"/>
  <c r="U100" i="88" s="1"/>
  <c r="T100" i="88" s="1"/>
  <c r="S100" i="88" s="1"/>
  <c r="R100" i="88" s="1"/>
  <c r="Q100" i="88" s="1"/>
  <c r="P100" i="88" s="1"/>
  <c r="O100" i="88" s="1"/>
  <c r="X99" i="88"/>
  <c r="W99" i="88" s="1"/>
  <c r="V99" i="88" s="1"/>
  <c r="U99" i="88" s="1"/>
  <c r="T99" i="88" s="1"/>
  <c r="S99" i="88" s="1"/>
  <c r="R99" i="88" s="1"/>
  <c r="Q99" i="88" s="1"/>
  <c r="P99" i="88" s="1"/>
  <c r="O99" i="88" s="1"/>
  <c r="X98" i="88"/>
  <c r="W98" i="88" s="1"/>
  <c r="V98" i="88" s="1"/>
  <c r="U98" i="88" s="1"/>
  <c r="T98" i="88" s="1"/>
  <c r="S98" i="88" s="1"/>
  <c r="R98" i="88" s="1"/>
  <c r="Q98" i="88" s="1"/>
  <c r="P98" i="88" s="1"/>
  <c r="O98" i="88" s="1"/>
  <c r="X97" i="88"/>
  <c r="W97" i="88" s="1"/>
  <c r="V97" i="88" s="1"/>
  <c r="U97" i="88" s="1"/>
  <c r="T97" i="88" s="1"/>
  <c r="S97" i="88" s="1"/>
  <c r="R97" i="88" s="1"/>
  <c r="Q97" i="88" s="1"/>
  <c r="P97" i="88" s="1"/>
  <c r="O97" i="88" s="1"/>
  <c r="X96" i="88"/>
  <c r="W96" i="88" s="1"/>
  <c r="V96" i="88" s="1"/>
  <c r="U96" i="88" s="1"/>
  <c r="T96" i="88" s="1"/>
  <c r="S96" i="88" s="1"/>
  <c r="R96" i="88" s="1"/>
  <c r="Q96" i="88" s="1"/>
  <c r="P96" i="88" s="1"/>
  <c r="O96" i="88" s="1"/>
  <c r="X95" i="88"/>
  <c r="W95" i="88" s="1"/>
  <c r="V95" i="88" s="1"/>
  <c r="U95" i="88" s="1"/>
  <c r="T95" i="88" s="1"/>
  <c r="S95" i="88" s="1"/>
  <c r="R95" i="88" s="1"/>
  <c r="Q95" i="88" s="1"/>
  <c r="P95" i="88" s="1"/>
  <c r="O95" i="88" s="1"/>
  <c r="X94" i="88"/>
  <c r="W94" i="88" s="1"/>
  <c r="V94" i="88" s="1"/>
  <c r="U94" i="88" s="1"/>
  <c r="T94" i="88" s="1"/>
  <c r="S94" i="88" s="1"/>
  <c r="R94" i="88" s="1"/>
  <c r="Q94" i="88" s="1"/>
  <c r="P94" i="88" s="1"/>
  <c r="O94" i="88" s="1"/>
  <c r="X93" i="88"/>
  <c r="W93" i="88" s="1"/>
  <c r="V93" i="88" s="1"/>
  <c r="U93" i="88" s="1"/>
  <c r="T93" i="88" s="1"/>
  <c r="S93" i="88" s="1"/>
  <c r="R93" i="88" s="1"/>
  <c r="Q93" i="88" s="1"/>
  <c r="P93" i="88" s="1"/>
  <c r="O93" i="88" s="1"/>
  <c r="X92" i="88"/>
  <c r="W92" i="88" s="1"/>
  <c r="V92" i="88" s="1"/>
  <c r="U92" i="88" s="1"/>
  <c r="T92" i="88" s="1"/>
  <c r="S92" i="88" s="1"/>
  <c r="R92" i="88" s="1"/>
  <c r="Q92" i="88" s="1"/>
  <c r="P92" i="88" s="1"/>
  <c r="O92" i="88" s="1"/>
  <c r="X88" i="88"/>
  <c r="W88" i="88" s="1"/>
  <c r="V88" i="88" s="1"/>
  <c r="U88" i="88" s="1"/>
  <c r="T88" i="88" s="1"/>
  <c r="S88" i="88" s="1"/>
  <c r="R88" i="88" s="1"/>
  <c r="Q88" i="88" s="1"/>
  <c r="P88" i="88" s="1"/>
  <c r="O88" i="88" s="1"/>
  <c r="X87" i="88"/>
  <c r="W87" i="88" s="1"/>
  <c r="V87" i="88" s="1"/>
  <c r="U87" i="88" s="1"/>
  <c r="T87" i="88" s="1"/>
  <c r="S87" i="88" s="1"/>
  <c r="R87" i="88" s="1"/>
  <c r="Q87" i="88" s="1"/>
  <c r="P87" i="88" s="1"/>
  <c r="O87" i="88" s="1"/>
  <c r="X86" i="88"/>
  <c r="W86" i="88" s="1"/>
  <c r="V86" i="88" s="1"/>
  <c r="U86" i="88" s="1"/>
  <c r="T86" i="88" s="1"/>
  <c r="S86" i="88" s="1"/>
  <c r="R86" i="88" s="1"/>
  <c r="Q86" i="88" s="1"/>
  <c r="P86" i="88" s="1"/>
  <c r="O86" i="88" s="1"/>
  <c r="X85" i="88"/>
  <c r="W85" i="88" s="1"/>
  <c r="V85" i="88" s="1"/>
  <c r="U85" i="88" s="1"/>
  <c r="T85" i="88" s="1"/>
  <c r="S85" i="88" s="1"/>
  <c r="R85" i="88" s="1"/>
  <c r="Q85" i="88" s="1"/>
  <c r="P85" i="88" s="1"/>
  <c r="O85" i="88" s="1"/>
  <c r="X84" i="88"/>
  <c r="W84" i="88" s="1"/>
  <c r="V84" i="88" s="1"/>
  <c r="U84" i="88" s="1"/>
  <c r="T84" i="88" s="1"/>
  <c r="S84" i="88" s="1"/>
  <c r="R84" i="88" s="1"/>
  <c r="Q84" i="88" s="1"/>
  <c r="P84" i="88" s="1"/>
  <c r="O84" i="88" s="1"/>
  <c r="X83" i="88"/>
  <c r="W83" i="88" s="1"/>
  <c r="V83" i="88" s="1"/>
  <c r="U83" i="88" s="1"/>
  <c r="T83" i="88" s="1"/>
  <c r="S83" i="88" s="1"/>
  <c r="R83" i="88" s="1"/>
  <c r="Q83" i="88" s="1"/>
  <c r="P83" i="88" s="1"/>
  <c r="O83" i="88" s="1"/>
  <c r="X82" i="88"/>
  <c r="W82" i="88" s="1"/>
  <c r="V82" i="88" s="1"/>
  <c r="U82" i="88" s="1"/>
  <c r="T82" i="88" s="1"/>
  <c r="S82" i="88" s="1"/>
  <c r="R82" i="88" s="1"/>
  <c r="Q82" i="88" s="1"/>
  <c r="P82" i="88" s="1"/>
  <c r="O82" i="88" s="1"/>
  <c r="X81" i="88"/>
  <c r="W81" i="88" s="1"/>
  <c r="V81" i="88" s="1"/>
  <c r="U81" i="88" s="1"/>
  <c r="T81" i="88" s="1"/>
  <c r="S81" i="88" s="1"/>
  <c r="R81" i="88" s="1"/>
  <c r="Q81" i="88" s="1"/>
  <c r="P81" i="88" s="1"/>
  <c r="O81" i="88" s="1"/>
  <c r="X80" i="88"/>
  <c r="W80" i="88" s="1"/>
  <c r="V80" i="88" s="1"/>
  <c r="U80" i="88" s="1"/>
  <c r="T80" i="88" s="1"/>
  <c r="S80" i="88" s="1"/>
  <c r="R80" i="88" s="1"/>
  <c r="Q80" i="88" s="1"/>
  <c r="P80" i="88" s="1"/>
  <c r="O80" i="88" s="1"/>
  <c r="X79" i="88"/>
  <c r="W79" i="88" s="1"/>
  <c r="V79" i="88" s="1"/>
  <c r="U79" i="88" s="1"/>
  <c r="T79" i="88" s="1"/>
  <c r="S79" i="88" s="1"/>
  <c r="R79" i="88" s="1"/>
  <c r="Q79" i="88" s="1"/>
  <c r="P79" i="88" s="1"/>
  <c r="O79" i="88" s="1"/>
  <c r="X78" i="88"/>
  <c r="W78" i="88" s="1"/>
  <c r="V78" i="88" s="1"/>
  <c r="U78" i="88" s="1"/>
  <c r="T78" i="88" s="1"/>
  <c r="S78" i="88" s="1"/>
  <c r="R78" i="88" s="1"/>
  <c r="Q78" i="88" s="1"/>
  <c r="P78" i="88" s="1"/>
  <c r="O78" i="88" s="1"/>
  <c r="X77" i="88"/>
  <c r="W77" i="88" s="1"/>
  <c r="V77" i="88" s="1"/>
  <c r="U77" i="88" s="1"/>
  <c r="T77" i="88" s="1"/>
  <c r="S77" i="88" s="1"/>
  <c r="R77" i="88" s="1"/>
  <c r="Q77" i="88" s="1"/>
  <c r="P77" i="88" s="1"/>
  <c r="O77" i="88" s="1"/>
  <c r="X76" i="88"/>
  <c r="W76" i="88" s="1"/>
  <c r="V76" i="88" s="1"/>
  <c r="U76" i="88" s="1"/>
  <c r="T76" i="88" s="1"/>
  <c r="S76" i="88" s="1"/>
  <c r="R76" i="88" s="1"/>
  <c r="Q76" i="88" s="1"/>
  <c r="P76" i="88" s="1"/>
  <c r="O76" i="88" s="1"/>
  <c r="X75" i="88"/>
  <c r="W75" i="88" s="1"/>
  <c r="V75" i="88" s="1"/>
  <c r="U75" i="88" s="1"/>
  <c r="T75" i="88" s="1"/>
  <c r="S75" i="88" s="1"/>
  <c r="R75" i="88" s="1"/>
  <c r="Q75" i="88" s="1"/>
  <c r="P75" i="88" s="1"/>
  <c r="O75" i="88" s="1"/>
  <c r="X74" i="88"/>
  <c r="W74" i="88" s="1"/>
  <c r="V74" i="88" s="1"/>
  <c r="U74" i="88" s="1"/>
  <c r="T74" i="88" s="1"/>
  <c r="S74" i="88" s="1"/>
  <c r="R74" i="88" s="1"/>
  <c r="Q74" i="88" s="1"/>
  <c r="P74" i="88" s="1"/>
  <c r="O74" i="88" s="1"/>
  <c r="X73" i="88"/>
  <c r="W73" i="88" s="1"/>
  <c r="V73" i="88" s="1"/>
  <c r="U73" i="88" s="1"/>
  <c r="T73" i="88" s="1"/>
  <c r="S73" i="88" s="1"/>
  <c r="R73" i="88" s="1"/>
  <c r="Q73" i="88" s="1"/>
  <c r="P73" i="88" s="1"/>
  <c r="O73" i="88" s="1"/>
  <c r="X72" i="88"/>
  <c r="W72" i="88" s="1"/>
  <c r="V72" i="88" s="1"/>
  <c r="U72" i="88" s="1"/>
  <c r="T72" i="88" s="1"/>
  <c r="S72" i="88" s="1"/>
  <c r="R72" i="88" s="1"/>
  <c r="Q72" i="88" s="1"/>
  <c r="P72" i="88" s="1"/>
  <c r="O72" i="88" s="1"/>
  <c r="X71" i="88"/>
  <c r="W71" i="88" s="1"/>
  <c r="V71" i="88" s="1"/>
  <c r="U71" i="88" s="1"/>
  <c r="T71" i="88" s="1"/>
  <c r="S71" i="88" s="1"/>
  <c r="R71" i="88" s="1"/>
  <c r="Q71" i="88" s="1"/>
  <c r="P71" i="88" s="1"/>
  <c r="O71" i="88" s="1"/>
  <c r="X69" i="88"/>
  <c r="W69" i="88" s="1"/>
  <c r="V69" i="88" s="1"/>
  <c r="U69" i="88" s="1"/>
  <c r="T69" i="88" s="1"/>
  <c r="S69" i="88" s="1"/>
  <c r="R69" i="88" s="1"/>
  <c r="Q69" i="88" s="1"/>
  <c r="P69" i="88" s="1"/>
  <c r="O69" i="88" s="1"/>
  <c r="X68" i="88"/>
  <c r="W68" i="88" s="1"/>
  <c r="V68" i="88" s="1"/>
  <c r="U68" i="88" s="1"/>
  <c r="T68" i="88" s="1"/>
  <c r="S68" i="88" s="1"/>
  <c r="R68" i="88" s="1"/>
  <c r="Q68" i="88" s="1"/>
  <c r="P68" i="88" s="1"/>
  <c r="O68" i="88" s="1"/>
  <c r="X67" i="88"/>
  <c r="W67" i="88" s="1"/>
  <c r="V67" i="88" s="1"/>
  <c r="U67" i="88" s="1"/>
  <c r="T67" i="88" s="1"/>
  <c r="S67" i="88" s="1"/>
  <c r="R67" i="88" s="1"/>
  <c r="Q67" i="88" s="1"/>
  <c r="P67" i="88" s="1"/>
  <c r="O67" i="88" s="1"/>
  <c r="X66" i="88"/>
  <c r="W66" i="88" s="1"/>
  <c r="V66" i="88" s="1"/>
  <c r="U66" i="88" s="1"/>
  <c r="T66" i="88" s="1"/>
  <c r="S66" i="88" s="1"/>
  <c r="R66" i="88" s="1"/>
  <c r="Q66" i="88" s="1"/>
  <c r="P66" i="88" s="1"/>
  <c r="O66" i="88" s="1"/>
  <c r="X65" i="88"/>
  <c r="W65" i="88" s="1"/>
  <c r="V65" i="88" s="1"/>
  <c r="U65" i="88" s="1"/>
  <c r="T65" i="88" s="1"/>
  <c r="S65" i="88" s="1"/>
  <c r="R65" i="88" s="1"/>
  <c r="Q65" i="88" s="1"/>
  <c r="P65" i="88" s="1"/>
  <c r="O65" i="88" s="1"/>
  <c r="X64" i="88"/>
  <c r="W64" i="88" s="1"/>
  <c r="V64" i="88" s="1"/>
  <c r="U64" i="88" s="1"/>
  <c r="T64" i="88" s="1"/>
  <c r="S64" i="88" s="1"/>
  <c r="R64" i="88" s="1"/>
  <c r="Q64" i="88" s="1"/>
  <c r="P64" i="88" s="1"/>
  <c r="O64" i="88" s="1"/>
  <c r="X62" i="88"/>
  <c r="W62" i="88" s="1"/>
  <c r="V62" i="88" s="1"/>
  <c r="U62" i="88" s="1"/>
  <c r="T62" i="88" s="1"/>
  <c r="S62" i="88" s="1"/>
  <c r="R62" i="88" s="1"/>
  <c r="Q62" i="88" s="1"/>
  <c r="P62" i="88" s="1"/>
  <c r="O62" i="88" s="1"/>
  <c r="X61" i="88"/>
  <c r="W61" i="88" s="1"/>
  <c r="V61" i="88" s="1"/>
  <c r="U61" i="88" s="1"/>
  <c r="T61" i="88" s="1"/>
  <c r="S61" i="88" s="1"/>
  <c r="R61" i="88" s="1"/>
  <c r="Q61" i="88" s="1"/>
  <c r="P61" i="88" s="1"/>
  <c r="O61" i="88" s="1"/>
  <c r="X60" i="88"/>
  <c r="W60" i="88" s="1"/>
  <c r="V60" i="88" s="1"/>
  <c r="U60" i="88" s="1"/>
  <c r="T60" i="88" s="1"/>
  <c r="S60" i="88" s="1"/>
  <c r="R60" i="88" s="1"/>
  <c r="Q60" i="88" s="1"/>
  <c r="P60" i="88" s="1"/>
  <c r="O60" i="88" s="1"/>
  <c r="X59" i="88"/>
  <c r="W59" i="88" s="1"/>
  <c r="V59" i="88" s="1"/>
  <c r="U59" i="88" s="1"/>
  <c r="T59" i="88" s="1"/>
  <c r="S59" i="88" s="1"/>
  <c r="R59" i="88" s="1"/>
  <c r="Q59" i="88" s="1"/>
  <c r="P59" i="88" s="1"/>
  <c r="O59" i="88" s="1"/>
  <c r="X58" i="88"/>
  <c r="W58" i="88" s="1"/>
  <c r="V58" i="88" s="1"/>
  <c r="U58" i="88" s="1"/>
  <c r="T58" i="88" s="1"/>
  <c r="S58" i="88" s="1"/>
  <c r="R58" i="88" s="1"/>
  <c r="Q58" i="88" s="1"/>
  <c r="P58" i="88" s="1"/>
  <c r="O58" i="88" s="1"/>
  <c r="X57" i="88"/>
  <c r="W57" i="88" s="1"/>
  <c r="V57" i="88" s="1"/>
  <c r="U57" i="88" s="1"/>
  <c r="T57" i="88" s="1"/>
  <c r="S57" i="88" s="1"/>
  <c r="R57" i="88" s="1"/>
  <c r="Q57" i="88" s="1"/>
  <c r="P57" i="88" s="1"/>
  <c r="O57" i="88" s="1"/>
  <c r="X56" i="88"/>
  <c r="W56" i="88" s="1"/>
  <c r="V56" i="88" s="1"/>
  <c r="U56" i="88" s="1"/>
  <c r="T56" i="88" s="1"/>
  <c r="S56" i="88" s="1"/>
  <c r="R56" i="88" s="1"/>
  <c r="Q56" i="88" s="1"/>
  <c r="P56" i="88" s="1"/>
  <c r="O56" i="88" s="1"/>
  <c r="X55" i="88"/>
  <c r="W55" i="88" s="1"/>
  <c r="V55" i="88" s="1"/>
  <c r="U55" i="88" s="1"/>
  <c r="T55" i="88" s="1"/>
  <c r="S55" i="88" s="1"/>
  <c r="R55" i="88" s="1"/>
  <c r="Q55" i="88" s="1"/>
  <c r="P55" i="88" s="1"/>
  <c r="O55" i="88" s="1"/>
  <c r="X54" i="88"/>
  <c r="W54" i="88" s="1"/>
  <c r="V54" i="88" s="1"/>
  <c r="U54" i="88" s="1"/>
  <c r="T54" i="88" s="1"/>
  <c r="S54" i="88" s="1"/>
  <c r="R54" i="88" s="1"/>
  <c r="Q54" i="88" s="1"/>
  <c r="P54" i="88" s="1"/>
  <c r="O54" i="88" s="1"/>
  <c r="X53" i="88"/>
  <c r="W53" i="88" s="1"/>
  <c r="V53" i="88" s="1"/>
  <c r="U53" i="88" s="1"/>
  <c r="T53" i="88" s="1"/>
  <c r="S53" i="88" s="1"/>
  <c r="R53" i="88" s="1"/>
  <c r="Q53" i="88" s="1"/>
  <c r="P53" i="88" s="1"/>
  <c r="O53" i="88" s="1"/>
  <c r="X52" i="88"/>
  <c r="W52" i="88" s="1"/>
  <c r="V52" i="88" s="1"/>
  <c r="U52" i="88" s="1"/>
  <c r="T52" i="88" s="1"/>
  <c r="S52" i="88" s="1"/>
  <c r="R52" i="88" s="1"/>
  <c r="Q52" i="88" s="1"/>
  <c r="P52" i="88" s="1"/>
  <c r="O52" i="88" s="1"/>
  <c r="X51" i="88"/>
  <c r="W51" i="88" s="1"/>
  <c r="V51" i="88" s="1"/>
  <c r="U51" i="88" s="1"/>
  <c r="T51" i="88" s="1"/>
  <c r="S51" i="88" s="1"/>
  <c r="R51" i="88" s="1"/>
  <c r="Q51" i="88" s="1"/>
  <c r="P51" i="88" s="1"/>
  <c r="O51" i="88" s="1"/>
  <c r="X50" i="88"/>
  <c r="W50" i="88" s="1"/>
  <c r="V50" i="88" s="1"/>
  <c r="U50" i="88" s="1"/>
  <c r="T50" i="88" s="1"/>
  <c r="S50" i="88" s="1"/>
  <c r="R50" i="88" s="1"/>
  <c r="Q50" i="88" s="1"/>
  <c r="P50" i="88" s="1"/>
  <c r="O50" i="88" s="1"/>
  <c r="X49" i="88"/>
  <c r="W49" i="88" s="1"/>
  <c r="V49" i="88" s="1"/>
  <c r="U49" i="88" s="1"/>
  <c r="T49" i="88" s="1"/>
  <c r="S49" i="88" s="1"/>
  <c r="R49" i="88" s="1"/>
  <c r="Q49" i="88" s="1"/>
  <c r="P49" i="88" s="1"/>
  <c r="O49" i="88" s="1"/>
  <c r="X48" i="88"/>
  <c r="W48" i="88" s="1"/>
  <c r="V48" i="88" s="1"/>
  <c r="U48" i="88" s="1"/>
  <c r="T48" i="88" s="1"/>
  <c r="S48" i="88" s="1"/>
  <c r="R48" i="88" s="1"/>
  <c r="Q48" i="88" s="1"/>
  <c r="P48" i="88" s="1"/>
  <c r="O48" i="88" s="1"/>
  <c r="X47" i="88"/>
  <c r="W47" i="88" s="1"/>
  <c r="V47" i="88" s="1"/>
  <c r="U47" i="88" s="1"/>
  <c r="T47" i="88" s="1"/>
  <c r="S47" i="88" s="1"/>
  <c r="R47" i="88" s="1"/>
  <c r="Q47" i="88" s="1"/>
  <c r="P47" i="88" s="1"/>
  <c r="O47" i="88" s="1"/>
  <c r="X46" i="88"/>
  <c r="W46" i="88" s="1"/>
  <c r="V46" i="88" s="1"/>
  <c r="U46" i="88" s="1"/>
  <c r="T46" i="88" s="1"/>
  <c r="S46" i="88" s="1"/>
  <c r="R46" i="88" s="1"/>
  <c r="Q46" i="88" s="1"/>
  <c r="P46" i="88" s="1"/>
  <c r="O46" i="88" s="1"/>
  <c r="X45" i="88"/>
  <c r="W45" i="88" s="1"/>
  <c r="V45" i="88" s="1"/>
  <c r="U45" i="88" s="1"/>
  <c r="T45" i="88" s="1"/>
  <c r="S45" i="88" s="1"/>
  <c r="R45" i="88" s="1"/>
  <c r="Q45" i="88" s="1"/>
  <c r="P45" i="88" s="1"/>
  <c r="O45" i="88" s="1"/>
  <c r="X44" i="88"/>
  <c r="W44" i="88" s="1"/>
  <c r="V44" i="88" s="1"/>
  <c r="U44" i="88" s="1"/>
  <c r="T44" i="88" s="1"/>
  <c r="S44" i="88" s="1"/>
  <c r="R44" i="88" s="1"/>
  <c r="Q44" i="88" s="1"/>
  <c r="P44" i="88" s="1"/>
  <c r="O44" i="88" s="1"/>
  <c r="X42" i="88"/>
  <c r="W42" i="88" s="1"/>
  <c r="V42" i="88" s="1"/>
  <c r="U42" i="88" s="1"/>
  <c r="T42" i="88" s="1"/>
  <c r="S42" i="88" s="1"/>
  <c r="R42" i="88" s="1"/>
  <c r="Q42" i="88" s="1"/>
  <c r="P42" i="88" s="1"/>
  <c r="O42" i="88" s="1"/>
  <c r="X41" i="88"/>
  <c r="W41" i="88" s="1"/>
  <c r="V41" i="88" s="1"/>
  <c r="U41" i="88" s="1"/>
  <c r="T41" i="88" s="1"/>
  <c r="S41" i="88" s="1"/>
  <c r="R41" i="88" s="1"/>
  <c r="Q41" i="88" s="1"/>
  <c r="P41" i="88" s="1"/>
  <c r="O41" i="88" s="1"/>
  <c r="X40" i="88"/>
  <c r="W40" i="88" s="1"/>
  <c r="V40" i="88" s="1"/>
  <c r="U40" i="88" s="1"/>
  <c r="T40" i="88" s="1"/>
  <c r="S40" i="88" s="1"/>
  <c r="R40" i="88" s="1"/>
  <c r="Q40" i="88" s="1"/>
  <c r="P40" i="88" s="1"/>
  <c r="O40" i="88" s="1"/>
  <c r="X39" i="88"/>
  <c r="W39" i="88" s="1"/>
  <c r="V39" i="88" s="1"/>
  <c r="U39" i="88" s="1"/>
  <c r="T39" i="88" s="1"/>
  <c r="S39" i="88" s="1"/>
  <c r="R39" i="88" s="1"/>
  <c r="Q39" i="88" s="1"/>
  <c r="P39" i="88" s="1"/>
  <c r="O39" i="88" s="1"/>
  <c r="X38" i="88"/>
  <c r="W38" i="88" s="1"/>
  <c r="V38" i="88" s="1"/>
  <c r="U38" i="88" s="1"/>
  <c r="T38" i="88" s="1"/>
  <c r="S38" i="88" s="1"/>
  <c r="R38" i="88" s="1"/>
  <c r="Q38" i="88" s="1"/>
  <c r="P38" i="88" s="1"/>
  <c r="O38" i="88" s="1"/>
  <c r="X37" i="88"/>
  <c r="W37" i="88" s="1"/>
  <c r="V37" i="88" s="1"/>
  <c r="U37" i="88" s="1"/>
  <c r="T37" i="88" s="1"/>
  <c r="S37" i="88" s="1"/>
  <c r="R37" i="88" s="1"/>
  <c r="Q37" i="88" s="1"/>
  <c r="P37" i="88" s="1"/>
  <c r="O37" i="88" s="1"/>
  <c r="X36" i="88"/>
  <c r="W36" i="88" s="1"/>
  <c r="V36" i="88" s="1"/>
  <c r="U36" i="88" s="1"/>
  <c r="T36" i="88" s="1"/>
  <c r="S36" i="88" s="1"/>
  <c r="R36" i="88" s="1"/>
  <c r="Q36" i="88" s="1"/>
  <c r="P36" i="88" s="1"/>
  <c r="O36" i="88" s="1"/>
  <c r="X35" i="88"/>
  <c r="W35" i="88" s="1"/>
  <c r="V35" i="88" s="1"/>
  <c r="U35" i="88" s="1"/>
  <c r="T35" i="88" s="1"/>
  <c r="S35" i="88" s="1"/>
  <c r="R35" i="88" s="1"/>
  <c r="Q35" i="88" s="1"/>
  <c r="P35" i="88" s="1"/>
  <c r="O35" i="88" s="1"/>
  <c r="X34" i="88"/>
  <c r="W34" i="88" s="1"/>
  <c r="V34" i="88" s="1"/>
  <c r="U34" i="88" s="1"/>
  <c r="T34" i="88" s="1"/>
  <c r="S34" i="88" s="1"/>
  <c r="R34" i="88" s="1"/>
  <c r="Q34" i="88" s="1"/>
  <c r="P34" i="88" s="1"/>
  <c r="O34" i="88" s="1"/>
  <c r="X33" i="88"/>
  <c r="W33" i="88" s="1"/>
  <c r="V33" i="88" s="1"/>
  <c r="U33" i="88" s="1"/>
  <c r="T33" i="88" s="1"/>
  <c r="S33" i="88" s="1"/>
  <c r="R33" i="88" s="1"/>
  <c r="Q33" i="88" s="1"/>
  <c r="P33" i="88" s="1"/>
  <c r="O33" i="88" s="1"/>
  <c r="X32" i="88"/>
  <c r="W32" i="88" s="1"/>
  <c r="V32" i="88" s="1"/>
  <c r="U32" i="88" s="1"/>
  <c r="T32" i="88" s="1"/>
  <c r="S32" i="88" s="1"/>
  <c r="R32" i="88" s="1"/>
  <c r="Q32" i="88" s="1"/>
  <c r="P32" i="88" s="1"/>
  <c r="O32" i="88" s="1"/>
  <c r="X31" i="88"/>
  <c r="W31" i="88" s="1"/>
  <c r="V31" i="88" s="1"/>
  <c r="U31" i="88" s="1"/>
  <c r="T31" i="88" s="1"/>
  <c r="S31" i="88" s="1"/>
  <c r="R31" i="88" s="1"/>
  <c r="Q31" i="88" s="1"/>
  <c r="P31" i="88" s="1"/>
  <c r="O31" i="88" s="1"/>
  <c r="X125" i="73"/>
  <c r="W125" i="73" s="1"/>
  <c r="V125" i="73" s="1"/>
  <c r="U125" i="73" s="1"/>
  <c r="T125" i="73" s="1"/>
  <c r="S125" i="73" s="1"/>
  <c r="R125" i="73" s="1"/>
  <c r="Q125" i="73" s="1"/>
  <c r="P125" i="73" s="1"/>
  <c r="O125" i="73" s="1"/>
  <c r="X124" i="73"/>
  <c r="W124" i="73" s="1"/>
  <c r="V124" i="73" s="1"/>
  <c r="U124" i="73" s="1"/>
  <c r="T124" i="73" s="1"/>
  <c r="S124" i="73" s="1"/>
  <c r="R124" i="73" s="1"/>
  <c r="Q124" i="73" s="1"/>
  <c r="P124" i="73" s="1"/>
  <c r="O124" i="73" s="1"/>
  <c r="X123" i="73"/>
  <c r="W123" i="73" s="1"/>
  <c r="V123" i="73" s="1"/>
  <c r="U123" i="73" s="1"/>
  <c r="T123" i="73" s="1"/>
  <c r="S123" i="73" s="1"/>
  <c r="R123" i="73" s="1"/>
  <c r="Q123" i="73" s="1"/>
  <c r="P123" i="73" s="1"/>
  <c r="O123" i="73" s="1"/>
  <c r="X122" i="73"/>
  <c r="W122" i="73" s="1"/>
  <c r="V122" i="73" s="1"/>
  <c r="U122" i="73" s="1"/>
  <c r="T122" i="73" s="1"/>
  <c r="S122" i="73" s="1"/>
  <c r="R122" i="73" s="1"/>
  <c r="Q122" i="73" s="1"/>
  <c r="P122" i="73" s="1"/>
  <c r="O122" i="73" s="1"/>
  <c r="X121" i="73"/>
  <c r="W121" i="73" s="1"/>
  <c r="V121" i="73" s="1"/>
  <c r="U121" i="73" s="1"/>
  <c r="T121" i="73" s="1"/>
  <c r="S121" i="73" s="1"/>
  <c r="R121" i="73" s="1"/>
  <c r="Q121" i="73" s="1"/>
  <c r="P121" i="73" s="1"/>
  <c r="O121" i="73" s="1"/>
  <c r="X120" i="73"/>
  <c r="W120" i="73" s="1"/>
  <c r="V120" i="73" s="1"/>
  <c r="U120" i="73" s="1"/>
  <c r="T120" i="73" s="1"/>
  <c r="S120" i="73" s="1"/>
  <c r="R120" i="73" s="1"/>
  <c r="Q120" i="73" s="1"/>
  <c r="P120" i="73" s="1"/>
  <c r="O120" i="73" s="1"/>
  <c r="X119" i="73"/>
  <c r="W119" i="73" s="1"/>
  <c r="V119" i="73" s="1"/>
  <c r="U119" i="73" s="1"/>
  <c r="T119" i="73" s="1"/>
  <c r="S119" i="73" s="1"/>
  <c r="R119" i="73" s="1"/>
  <c r="Q119" i="73" s="1"/>
  <c r="P119" i="73" s="1"/>
  <c r="O119" i="73" s="1"/>
  <c r="X118" i="73"/>
  <c r="W118" i="73"/>
  <c r="V118" i="73" s="1"/>
  <c r="U118" i="73" s="1"/>
  <c r="T118" i="73" s="1"/>
  <c r="S118" i="73" s="1"/>
  <c r="R118" i="73" s="1"/>
  <c r="Q118" i="73" s="1"/>
  <c r="P118" i="73" s="1"/>
  <c r="O118" i="73" s="1"/>
  <c r="X117" i="73"/>
  <c r="W117" i="73" s="1"/>
  <c r="V117" i="73" s="1"/>
  <c r="U117" i="73" s="1"/>
  <c r="T117" i="73" s="1"/>
  <c r="S117" i="73" s="1"/>
  <c r="R117" i="73" s="1"/>
  <c r="Q117" i="73" s="1"/>
  <c r="P117" i="73" s="1"/>
  <c r="O117" i="73" s="1"/>
  <c r="X116" i="73"/>
  <c r="W116" i="73" s="1"/>
  <c r="V116" i="73" s="1"/>
  <c r="U116" i="73" s="1"/>
  <c r="T116" i="73" s="1"/>
  <c r="S116" i="73" s="1"/>
  <c r="R116" i="73" s="1"/>
  <c r="Q116" i="73" s="1"/>
  <c r="P116" i="73" s="1"/>
  <c r="O116" i="73" s="1"/>
  <c r="X115" i="73"/>
  <c r="W115" i="73" s="1"/>
  <c r="V115" i="73" s="1"/>
  <c r="U115" i="73" s="1"/>
  <c r="T115" i="73" s="1"/>
  <c r="S115" i="73" s="1"/>
  <c r="R115" i="73" s="1"/>
  <c r="Q115" i="73" s="1"/>
  <c r="P115" i="73" s="1"/>
  <c r="O115" i="73" s="1"/>
  <c r="X114" i="73"/>
  <c r="W114" i="73" s="1"/>
  <c r="V114" i="73" s="1"/>
  <c r="U114" i="73" s="1"/>
  <c r="T114" i="73" s="1"/>
  <c r="S114" i="73" s="1"/>
  <c r="R114" i="73" s="1"/>
  <c r="Q114" i="73" s="1"/>
  <c r="P114" i="73" s="1"/>
  <c r="O114" i="73" s="1"/>
  <c r="X113" i="73"/>
  <c r="W113" i="73" s="1"/>
  <c r="V113" i="73" s="1"/>
  <c r="U113" i="73" s="1"/>
  <c r="T113" i="73" s="1"/>
  <c r="S113" i="73" s="1"/>
  <c r="R113" i="73" s="1"/>
  <c r="Q113" i="73" s="1"/>
  <c r="P113" i="73" s="1"/>
  <c r="O113" i="73" s="1"/>
  <c r="X112" i="73"/>
  <c r="W112" i="73" s="1"/>
  <c r="V112" i="73" s="1"/>
  <c r="U112" i="73" s="1"/>
  <c r="T112" i="73" s="1"/>
  <c r="S112" i="73" s="1"/>
  <c r="R112" i="73" s="1"/>
  <c r="Q112" i="73" s="1"/>
  <c r="P112" i="73" s="1"/>
  <c r="O112" i="73" s="1"/>
  <c r="X111" i="73"/>
  <c r="W111" i="73" s="1"/>
  <c r="V111" i="73" s="1"/>
  <c r="U111" i="73"/>
  <c r="T111" i="73" s="1"/>
  <c r="S111" i="73" s="1"/>
  <c r="R111" i="73" s="1"/>
  <c r="Q111" i="73" s="1"/>
  <c r="P111" i="73" s="1"/>
  <c r="O111" i="73" s="1"/>
  <c r="X110" i="73"/>
  <c r="W110" i="73" s="1"/>
  <c r="V110" i="73" s="1"/>
  <c r="U110" i="73" s="1"/>
  <c r="T110" i="73" s="1"/>
  <c r="S110" i="73" s="1"/>
  <c r="R110" i="73" s="1"/>
  <c r="Q110" i="73" s="1"/>
  <c r="P110" i="73" s="1"/>
  <c r="O110" i="73" s="1"/>
  <c r="X109" i="73"/>
  <c r="W109" i="73" s="1"/>
  <c r="V109" i="73" s="1"/>
  <c r="U109" i="73" s="1"/>
  <c r="T109" i="73" s="1"/>
  <c r="S109" i="73" s="1"/>
  <c r="R109" i="73" s="1"/>
  <c r="Q109" i="73" s="1"/>
  <c r="P109" i="73" s="1"/>
  <c r="O109" i="73" s="1"/>
  <c r="X108" i="73"/>
  <c r="W108" i="73" s="1"/>
  <c r="V108" i="73" s="1"/>
  <c r="U108" i="73" s="1"/>
  <c r="T108" i="73" s="1"/>
  <c r="S108" i="73" s="1"/>
  <c r="R108" i="73" s="1"/>
  <c r="Q108" i="73" s="1"/>
  <c r="P108" i="73" s="1"/>
  <c r="O108" i="73" s="1"/>
  <c r="X107" i="73"/>
  <c r="W107" i="73" s="1"/>
  <c r="V107" i="73" s="1"/>
  <c r="U107" i="73" s="1"/>
  <c r="T107" i="73" s="1"/>
  <c r="S107" i="73" s="1"/>
  <c r="R107" i="73" s="1"/>
  <c r="Q107" i="73" s="1"/>
  <c r="P107" i="73" s="1"/>
  <c r="O107" i="73" s="1"/>
  <c r="X106" i="73"/>
  <c r="W106" i="73" s="1"/>
  <c r="V106" i="73" s="1"/>
  <c r="U106" i="73" s="1"/>
  <c r="T106" i="73" s="1"/>
  <c r="S106" i="73" s="1"/>
  <c r="R106" i="73" s="1"/>
  <c r="Q106" i="73" s="1"/>
  <c r="P106" i="73" s="1"/>
  <c r="O106" i="73" s="1"/>
  <c r="X105" i="73"/>
  <c r="W105" i="73" s="1"/>
  <c r="V105" i="73" s="1"/>
  <c r="U105" i="73" s="1"/>
  <c r="T105" i="73" s="1"/>
  <c r="S105" i="73" s="1"/>
  <c r="R105" i="73" s="1"/>
  <c r="Q105" i="73" s="1"/>
  <c r="P105" i="73" s="1"/>
  <c r="O105" i="73" s="1"/>
  <c r="X104" i="73"/>
  <c r="W104" i="73" s="1"/>
  <c r="V104" i="73" s="1"/>
  <c r="U104" i="73" s="1"/>
  <c r="T104" i="73" s="1"/>
  <c r="S104" i="73" s="1"/>
  <c r="R104" i="73" s="1"/>
  <c r="Q104" i="73" s="1"/>
  <c r="P104" i="73" s="1"/>
  <c r="O104" i="73" s="1"/>
  <c r="X103" i="73"/>
  <c r="W103" i="73" s="1"/>
  <c r="V103" i="73" s="1"/>
  <c r="U103" i="73" s="1"/>
  <c r="T103" i="73" s="1"/>
  <c r="S103" i="73" s="1"/>
  <c r="R103" i="73" s="1"/>
  <c r="Q103" i="73" s="1"/>
  <c r="P103" i="73" s="1"/>
  <c r="O103" i="73" s="1"/>
  <c r="X102" i="73"/>
  <c r="W102" i="73"/>
  <c r="V102" i="73" s="1"/>
  <c r="U102" i="73" s="1"/>
  <c r="T102" i="73" s="1"/>
  <c r="S102" i="73" s="1"/>
  <c r="R102" i="73" s="1"/>
  <c r="Q102" i="73" s="1"/>
  <c r="P102" i="73" s="1"/>
  <c r="O102" i="73" s="1"/>
  <c r="X101" i="73"/>
  <c r="W101" i="73" s="1"/>
  <c r="V101" i="73" s="1"/>
  <c r="U101" i="73" s="1"/>
  <c r="T101" i="73" s="1"/>
  <c r="S101" i="73" s="1"/>
  <c r="R101" i="73" s="1"/>
  <c r="Q101" i="73" s="1"/>
  <c r="P101" i="73" s="1"/>
  <c r="O101" i="73" s="1"/>
  <c r="X100" i="73"/>
  <c r="W100" i="73" s="1"/>
  <c r="V100" i="73" s="1"/>
  <c r="U100" i="73" s="1"/>
  <c r="T100" i="73" s="1"/>
  <c r="S100" i="73" s="1"/>
  <c r="R100" i="73" s="1"/>
  <c r="Q100" i="73" s="1"/>
  <c r="P100" i="73" s="1"/>
  <c r="O100" i="73" s="1"/>
  <c r="X99" i="73"/>
  <c r="W99" i="73" s="1"/>
  <c r="V99" i="73" s="1"/>
  <c r="U99" i="73" s="1"/>
  <c r="T99" i="73" s="1"/>
  <c r="S99" i="73" s="1"/>
  <c r="R99" i="73" s="1"/>
  <c r="Q99" i="73" s="1"/>
  <c r="P99" i="73" s="1"/>
  <c r="O99" i="73" s="1"/>
  <c r="X98" i="73"/>
  <c r="W98" i="73"/>
  <c r="V98" i="73" s="1"/>
  <c r="U98" i="73" s="1"/>
  <c r="T98" i="73" s="1"/>
  <c r="S98" i="73" s="1"/>
  <c r="R98" i="73" s="1"/>
  <c r="Q98" i="73" s="1"/>
  <c r="P98" i="73" s="1"/>
  <c r="O98" i="73" s="1"/>
  <c r="X97" i="73"/>
  <c r="W97" i="73" s="1"/>
  <c r="V97" i="73" s="1"/>
  <c r="U97" i="73" s="1"/>
  <c r="T97" i="73" s="1"/>
  <c r="S97" i="73" s="1"/>
  <c r="R97" i="73" s="1"/>
  <c r="Q97" i="73" s="1"/>
  <c r="P97" i="73" s="1"/>
  <c r="O97" i="73" s="1"/>
  <c r="X96" i="73"/>
  <c r="W96" i="73" s="1"/>
  <c r="V96" i="73" s="1"/>
  <c r="U96" i="73" s="1"/>
  <c r="T96" i="73" s="1"/>
  <c r="S96" i="73" s="1"/>
  <c r="R96" i="73" s="1"/>
  <c r="Q96" i="73" s="1"/>
  <c r="P96" i="73" s="1"/>
  <c r="O96" i="73" s="1"/>
  <c r="X95" i="73"/>
  <c r="W95" i="73" s="1"/>
  <c r="V95" i="73" s="1"/>
  <c r="U95" i="73"/>
  <c r="T95" i="73" s="1"/>
  <c r="S95" i="73" s="1"/>
  <c r="R95" i="73" s="1"/>
  <c r="Q95" i="73" s="1"/>
  <c r="P95" i="73" s="1"/>
  <c r="O95" i="73" s="1"/>
  <c r="X94" i="73"/>
  <c r="W94" i="73"/>
  <c r="V94" i="73" s="1"/>
  <c r="U94" i="73" s="1"/>
  <c r="T94" i="73" s="1"/>
  <c r="S94" i="73" s="1"/>
  <c r="R94" i="73" s="1"/>
  <c r="Q94" i="73" s="1"/>
  <c r="P94" i="73" s="1"/>
  <c r="O94" i="73" s="1"/>
  <c r="X93" i="73"/>
  <c r="W93" i="73" s="1"/>
  <c r="V93" i="73" s="1"/>
  <c r="U93" i="73" s="1"/>
  <c r="T93" i="73" s="1"/>
  <c r="S93" i="73" s="1"/>
  <c r="R93" i="73" s="1"/>
  <c r="Q93" i="73" s="1"/>
  <c r="P93" i="73" s="1"/>
  <c r="O93" i="73" s="1"/>
  <c r="X92" i="73"/>
  <c r="W92" i="73" s="1"/>
  <c r="V92" i="73" s="1"/>
  <c r="U92" i="73" s="1"/>
  <c r="T92" i="73" s="1"/>
  <c r="S92" i="73" s="1"/>
  <c r="R92" i="73" s="1"/>
  <c r="Q92" i="73" s="1"/>
  <c r="P92" i="73" s="1"/>
  <c r="O92" i="73" s="1"/>
  <c r="X91" i="73"/>
  <c r="W91" i="73" s="1"/>
  <c r="V91" i="73" s="1"/>
  <c r="U91" i="73" s="1"/>
  <c r="T91" i="73" s="1"/>
  <c r="S91" i="73" s="1"/>
  <c r="R91" i="73" s="1"/>
  <c r="Q91" i="73" s="1"/>
  <c r="P91" i="73" s="1"/>
  <c r="O91" i="73" s="1"/>
  <c r="X90" i="73"/>
  <c r="W90" i="73" s="1"/>
  <c r="V90" i="73" s="1"/>
  <c r="U90" i="73" s="1"/>
  <c r="T90" i="73" s="1"/>
  <c r="S90" i="73" s="1"/>
  <c r="R90" i="73" s="1"/>
  <c r="Q90" i="73" s="1"/>
  <c r="P90" i="73" s="1"/>
  <c r="O90" i="73" s="1"/>
  <c r="X89" i="73"/>
  <c r="W89" i="73" s="1"/>
  <c r="V89" i="73" s="1"/>
  <c r="U89" i="73" s="1"/>
  <c r="T89" i="73" s="1"/>
  <c r="S89" i="73" s="1"/>
  <c r="R89" i="73" s="1"/>
  <c r="Q89" i="73" s="1"/>
  <c r="P89" i="73" s="1"/>
  <c r="O89" i="73" s="1"/>
  <c r="X88" i="73"/>
  <c r="W88" i="73" s="1"/>
  <c r="V88" i="73" s="1"/>
  <c r="U88" i="73" s="1"/>
  <c r="T88" i="73" s="1"/>
  <c r="S88" i="73" s="1"/>
  <c r="R88" i="73" s="1"/>
  <c r="Q88" i="73" s="1"/>
  <c r="P88" i="73" s="1"/>
  <c r="O88" i="73" s="1"/>
  <c r="X87" i="73"/>
  <c r="W87" i="73" s="1"/>
  <c r="V87" i="73" s="1"/>
  <c r="U87" i="73" s="1"/>
  <c r="T87" i="73" s="1"/>
  <c r="S87" i="73" s="1"/>
  <c r="R87" i="73" s="1"/>
  <c r="Q87" i="73" s="1"/>
  <c r="P87" i="73" s="1"/>
  <c r="O87" i="73" s="1"/>
  <c r="X86" i="73"/>
  <c r="W86" i="73" s="1"/>
  <c r="V86" i="73" s="1"/>
  <c r="U86" i="73" s="1"/>
  <c r="T86" i="73" s="1"/>
  <c r="S86" i="73" s="1"/>
  <c r="R86" i="73" s="1"/>
  <c r="Q86" i="73" s="1"/>
  <c r="P86" i="73" s="1"/>
  <c r="O86" i="73" s="1"/>
  <c r="X85" i="73"/>
  <c r="W85" i="73" s="1"/>
  <c r="V85" i="73" s="1"/>
  <c r="U85" i="73" s="1"/>
  <c r="T85" i="73" s="1"/>
  <c r="S85" i="73" s="1"/>
  <c r="R85" i="73" s="1"/>
  <c r="Q85" i="73" s="1"/>
  <c r="P85" i="73" s="1"/>
  <c r="O85" i="73" s="1"/>
  <c r="X84" i="73"/>
  <c r="W84" i="73" s="1"/>
  <c r="V84" i="73" s="1"/>
  <c r="U84" i="73" s="1"/>
  <c r="T84" i="73" s="1"/>
  <c r="S84" i="73" s="1"/>
  <c r="R84" i="73" s="1"/>
  <c r="Q84" i="73" s="1"/>
  <c r="P84" i="73" s="1"/>
  <c r="O84" i="73" s="1"/>
  <c r="X83" i="73"/>
  <c r="W83" i="73" s="1"/>
  <c r="V83" i="73" s="1"/>
  <c r="U83" i="73" s="1"/>
  <c r="T83" i="73" s="1"/>
  <c r="S83" i="73" s="1"/>
  <c r="R83" i="73" s="1"/>
  <c r="Q83" i="73" s="1"/>
  <c r="P83" i="73" s="1"/>
  <c r="O83" i="73" s="1"/>
  <c r="X82" i="73"/>
  <c r="W82" i="73"/>
  <c r="V82" i="73" s="1"/>
  <c r="U82" i="73" s="1"/>
  <c r="T82" i="73" s="1"/>
  <c r="S82" i="73" s="1"/>
  <c r="R82" i="73" s="1"/>
  <c r="Q82" i="73" s="1"/>
  <c r="P82" i="73" s="1"/>
  <c r="O82" i="73" s="1"/>
  <c r="X81" i="73"/>
  <c r="W81" i="73" s="1"/>
  <c r="V81" i="73" s="1"/>
  <c r="U81" i="73" s="1"/>
  <c r="T81" i="73" s="1"/>
  <c r="S81" i="73" s="1"/>
  <c r="R81" i="73" s="1"/>
  <c r="Q81" i="73" s="1"/>
  <c r="P81" i="73" s="1"/>
  <c r="O81" i="73" s="1"/>
  <c r="X80" i="73"/>
  <c r="W80" i="73" s="1"/>
  <c r="V80" i="73" s="1"/>
  <c r="U80" i="73" s="1"/>
  <c r="T80" i="73" s="1"/>
  <c r="S80" i="73" s="1"/>
  <c r="R80" i="73" s="1"/>
  <c r="Q80" i="73" s="1"/>
  <c r="P80" i="73" s="1"/>
  <c r="O80" i="73" s="1"/>
  <c r="X79" i="73"/>
  <c r="W79" i="73" s="1"/>
  <c r="V79" i="73" s="1"/>
  <c r="U79" i="73" s="1"/>
  <c r="T79" i="73" s="1"/>
  <c r="S79" i="73" s="1"/>
  <c r="R79" i="73" s="1"/>
  <c r="Q79" i="73" s="1"/>
  <c r="P79" i="73" s="1"/>
  <c r="O79" i="73" s="1"/>
  <c r="X78" i="73"/>
  <c r="W78" i="73" s="1"/>
  <c r="V78" i="73" s="1"/>
  <c r="U78" i="73" s="1"/>
  <c r="T78" i="73" s="1"/>
  <c r="S78" i="73" s="1"/>
  <c r="R78" i="73" s="1"/>
  <c r="Q78" i="73" s="1"/>
  <c r="P78" i="73" s="1"/>
  <c r="O78" i="73" s="1"/>
  <c r="X77" i="73"/>
  <c r="W77" i="73" s="1"/>
  <c r="V77" i="73" s="1"/>
  <c r="U77" i="73" s="1"/>
  <c r="T77" i="73" s="1"/>
  <c r="S77" i="73" s="1"/>
  <c r="R77" i="73" s="1"/>
  <c r="Q77" i="73" s="1"/>
  <c r="P77" i="73" s="1"/>
  <c r="O77" i="73" s="1"/>
  <c r="X76" i="73"/>
  <c r="W76" i="73" s="1"/>
  <c r="V76" i="73" s="1"/>
  <c r="U76" i="73" s="1"/>
  <c r="T76" i="73" s="1"/>
  <c r="S76" i="73" s="1"/>
  <c r="R76" i="73" s="1"/>
  <c r="Q76" i="73" s="1"/>
  <c r="P76" i="73" s="1"/>
  <c r="O76" i="73" s="1"/>
  <c r="X75" i="73"/>
  <c r="W75" i="73" s="1"/>
  <c r="V75" i="73" s="1"/>
  <c r="U75" i="73" s="1"/>
  <c r="T75" i="73" s="1"/>
  <c r="S75" i="73" s="1"/>
  <c r="R75" i="73" s="1"/>
  <c r="Q75" i="73" s="1"/>
  <c r="P75" i="73" s="1"/>
  <c r="O75" i="73" s="1"/>
  <c r="X74" i="73"/>
  <c r="W74" i="73" s="1"/>
  <c r="V74" i="73" s="1"/>
  <c r="U74" i="73" s="1"/>
  <c r="T74" i="73" s="1"/>
  <c r="S74" i="73" s="1"/>
  <c r="R74" i="73" s="1"/>
  <c r="Q74" i="73" s="1"/>
  <c r="P74" i="73" s="1"/>
  <c r="O74" i="73" s="1"/>
  <c r="X73" i="73"/>
  <c r="W73" i="73" s="1"/>
  <c r="V73" i="73" s="1"/>
  <c r="U73" i="73" s="1"/>
  <c r="T73" i="73" s="1"/>
  <c r="S73" i="73" s="1"/>
  <c r="R73" i="73" s="1"/>
  <c r="Q73" i="73" s="1"/>
  <c r="P73" i="73" s="1"/>
  <c r="O73" i="73" s="1"/>
  <c r="X72" i="73"/>
  <c r="W72" i="73" s="1"/>
  <c r="V72" i="73" s="1"/>
  <c r="U72" i="73" s="1"/>
  <c r="T72" i="73" s="1"/>
  <c r="S72" i="73" s="1"/>
  <c r="R72" i="73" s="1"/>
  <c r="Q72" i="73" s="1"/>
  <c r="P72" i="73" s="1"/>
  <c r="O72" i="73" s="1"/>
  <c r="X71" i="73"/>
  <c r="W71" i="73" s="1"/>
  <c r="V71" i="73" s="1"/>
  <c r="U71" i="73" s="1"/>
  <c r="T71" i="73" s="1"/>
  <c r="S71" i="73" s="1"/>
  <c r="R71" i="73" s="1"/>
  <c r="Q71" i="73" s="1"/>
  <c r="P71" i="73" s="1"/>
  <c r="O71" i="73" s="1"/>
  <c r="X70" i="73"/>
  <c r="W70" i="73" s="1"/>
  <c r="V70" i="73" s="1"/>
  <c r="U70" i="73" s="1"/>
  <c r="T70" i="73" s="1"/>
  <c r="S70" i="73" s="1"/>
  <c r="R70" i="73" s="1"/>
  <c r="Q70" i="73" s="1"/>
  <c r="P70" i="73" s="1"/>
  <c r="O70" i="73" s="1"/>
  <c r="X69" i="73"/>
  <c r="W69" i="73" s="1"/>
  <c r="V69" i="73" s="1"/>
  <c r="U69" i="73" s="1"/>
  <c r="T69" i="73" s="1"/>
  <c r="S69" i="73" s="1"/>
  <c r="R69" i="73" s="1"/>
  <c r="Q69" i="73" s="1"/>
  <c r="P69" i="73" s="1"/>
  <c r="O69" i="73" s="1"/>
  <c r="X68" i="73"/>
  <c r="W68" i="73" s="1"/>
  <c r="V68" i="73" s="1"/>
  <c r="U68" i="73" s="1"/>
  <c r="T68" i="73" s="1"/>
  <c r="S68" i="73" s="1"/>
  <c r="R68" i="73" s="1"/>
  <c r="Q68" i="73" s="1"/>
  <c r="P68" i="73" s="1"/>
  <c r="O68" i="73" s="1"/>
  <c r="X67" i="73"/>
  <c r="W67" i="73" s="1"/>
  <c r="V67" i="73" s="1"/>
  <c r="U67" i="73" s="1"/>
  <c r="T67" i="73" s="1"/>
  <c r="S67" i="73" s="1"/>
  <c r="R67" i="73" s="1"/>
  <c r="Q67" i="73" s="1"/>
  <c r="P67" i="73" s="1"/>
  <c r="O67" i="73" s="1"/>
  <c r="X66" i="73"/>
  <c r="W66" i="73" s="1"/>
  <c r="V66" i="73" s="1"/>
  <c r="U66" i="73" s="1"/>
  <c r="T66" i="73" s="1"/>
  <c r="S66" i="73" s="1"/>
  <c r="R66" i="73" s="1"/>
  <c r="Q66" i="73" s="1"/>
  <c r="P66" i="73" s="1"/>
  <c r="O66" i="73" s="1"/>
  <c r="X65" i="73"/>
  <c r="W65" i="73" s="1"/>
  <c r="V65" i="73" s="1"/>
  <c r="U65" i="73" s="1"/>
  <c r="T65" i="73" s="1"/>
  <c r="S65" i="73" s="1"/>
  <c r="R65" i="73" s="1"/>
  <c r="Q65" i="73" s="1"/>
  <c r="P65" i="73" s="1"/>
  <c r="O65" i="73" s="1"/>
  <c r="X64" i="73"/>
  <c r="W64" i="73" s="1"/>
  <c r="V64" i="73" s="1"/>
  <c r="U64" i="73" s="1"/>
  <c r="T64" i="73" s="1"/>
  <c r="S64" i="73" s="1"/>
  <c r="R64" i="73" s="1"/>
  <c r="Q64" i="73" s="1"/>
  <c r="P64" i="73" s="1"/>
  <c r="O64" i="73" s="1"/>
  <c r="X63" i="73"/>
  <c r="W63" i="73" s="1"/>
  <c r="V63" i="73" s="1"/>
  <c r="U63" i="73" s="1"/>
  <c r="T63" i="73" s="1"/>
  <c r="S63" i="73" s="1"/>
  <c r="R63" i="73" s="1"/>
  <c r="Q63" i="73" s="1"/>
  <c r="P63" i="73" s="1"/>
  <c r="O63" i="73" s="1"/>
  <c r="X62" i="73"/>
  <c r="W62" i="73" s="1"/>
  <c r="V62" i="73" s="1"/>
  <c r="U62" i="73" s="1"/>
  <c r="T62" i="73" s="1"/>
  <c r="S62" i="73" s="1"/>
  <c r="R62" i="73" s="1"/>
  <c r="Q62" i="73" s="1"/>
  <c r="P62" i="73" s="1"/>
  <c r="O62" i="73" s="1"/>
  <c r="X61" i="73"/>
  <c r="W61" i="73" s="1"/>
  <c r="V61" i="73" s="1"/>
  <c r="U61" i="73" s="1"/>
  <c r="T61" i="73" s="1"/>
  <c r="S61" i="73" s="1"/>
  <c r="R61" i="73" s="1"/>
  <c r="Q61" i="73" s="1"/>
  <c r="P61" i="73" s="1"/>
  <c r="O61" i="73" s="1"/>
  <c r="X60" i="73"/>
  <c r="W60" i="73" s="1"/>
  <c r="V60" i="73" s="1"/>
  <c r="U60" i="73" s="1"/>
  <c r="T60" i="73" s="1"/>
  <c r="S60" i="73" s="1"/>
  <c r="R60" i="73" s="1"/>
  <c r="Q60" i="73" s="1"/>
  <c r="P60" i="73" s="1"/>
  <c r="O60" i="73" s="1"/>
  <c r="X59" i="73"/>
  <c r="W59" i="73" s="1"/>
  <c r="V59" i="73" s="1"/>
  <c r="U59" i="73" s="1"/>
  <c r="T59" i="73" s="1"/>
  <c r="S59" i="73" s="1"/>
  <c r="R59" i="73" s="1"/>
  <c r="Q59" i="73" s="1"/>
  <c r="P59" i="73" s="1"/>
  <c r="O59" i="73" s="1"/>
  <c r="X58" i="73"/>
  <c r="W58" i="73" s="1"/>
  <c r="V58" i="73" s="1"/>
  <c r="U58" i="73" s="1"/>
  <c r="T58" i="73" s="1"/>
  <c r="S58" i="73" s="1"/>
  <c r="R58" i="73" s="1"/>
  <c r="Q58" i="73" s="1"/>
  <c r="P58" i="73" s="1"/>
  <c r="O58" i="73" s="1"/>
  <c r="X57" i="73"/>
  <c r="W57" i="73" s="1"/>
  <c r="V57" i="73" s="1"/>
  <c r="U57" i="73" s="1"/>
  <c r="T57" i="73" s="1"/>
  <c r="S57" i="73" s="1"/>
  <c r="R57" i="73" s="1"/>
  <c r="Q57" i="73" s="1"/>
  <c r="P57" i="73" s="1"/>
  <c r="O57" i="73" s="1"/>
  <c r="X56" i="73"/>
  <c r="W56" i="73" s="1"/>
  <c r="V56" i="73" s="1"/>
  <c r="U56" i="73" s="1"/>
  <c r="T56" i="73" s="1"/>
  <c r="S56" i="73" s="1"/>
  <c r="R56" i="73" s="1"/>
  <c r="Q56" i="73" s="1"/>
  <c r="P56" i="73" s="1"/>
  <c r="O56" i="73" s="1"/>
  <c r="X55" i="73"/>
  <c r="W55" i="73" s="1"/>
  <c r="V55" i="73" s="1"/>
  <c r="U55" i="73" s="1"/>
  <c r="T55" i="73" s="1"/>
  <c r="S55" i="73" s="1"/>
  <c r="R55" i="73" s="1"/>
  <c r="Q55" i="73" s="1"/>
  <c r="P55" i="73" s="1"/>
  <c r="O55" i="73" s="1"/>
  <c r="X54" i="73"/>
  <c r="W54" i="73" s="1"/>
  <c r="V54" i="73" s="1"/>
  <c r="U54" i="73" s="1"/>
  <c r="T54" i="73" s="1"/>
  <c r="S54" i="73" s="1"/>
  <c r="R54" i="73" s="1"/>
  <c r="Q54" i="73" s="1"/>
  <c r="P54" i="73" s="1"/>
  <c r="O54" i="73" s="1"/>
  <c r="X53" i="73"/>
  <c r="W53" i="73" s="1"/>
  <c r="V53" i="73" s="1"/>
  <c r="U53" i="73" s="1"/>
  <c r="T53" i="73" s="1"/>
  <c r="S53" i="73" s="1"/>
  <c r="R53" i="73" s="1"/>
  <c r="Q53" i="73" s="1"/>
  <c r="P53" i="73" s="1"/>
  <c r="O53" i="73" s="1"/>
  <c r="X52" i="73"/>
  <c r="W52" i="73" s="1"/>
  <c r="V52" i="73" s="1"/>
  <c r="U52" i="73" s="1"/>
  <c r="T52" i="73" s="1"/>
  <c r="S52" i="73" s="1"/>
  <c r="R52" i="73" s="1"/>
  <c r="Q52" i="73" s="1"/>
  <c r="P52" i="73" s="1"/>
  <c r="O52" i="73" s="1"/>
  <c r="X51" i="73"/>
  <c r="W51" i="73" s="1"/>
  <c r="V51" i="73" s="1"/>
  <c r="U51" i="73" s="1"/>
  <c r="T51" i="73" s="1"/>
  <c r="S51" i="73" s="1"/>
  <c r="R51" i="73" s="1"/>
  <c r="Q51" i="73" s="1"/>
  <c r="P51" i="73" s="1"/>
  <c r="O51" i="73" s="1"/>
  <c r="X50" i="73"/>
  <c r="W50" i="73" s="1"/>
  <c r="V50" i="73" s="1"/>
  <c r="U50" i="73" s="1"/>
  <c r="T50" i="73" s="1"/>
  <c r="S50" i="73" s="1"/>
  <c r="R50" i="73" s="1"/>
  <c r="Q50" i="73" s="1"/>
  <c r="P50" i="73" s="1"/>
  <c r="O50" i="73" s="1"/>
  <c r="X49" i="73"/>
  <c r="W49" i="73" s="1"/>
  <c r="V49" i="73" s="1"/>
  <c r="U49" i="73" s="1"/>
  <c r="T49" i="73" s="1"/>
  <c r="S49" i="73" s="1"/>
  <c r="R49" i="73" s="1"/>
  <c r="Q49" i="73" s="1"/>
  <c r="P49" i="73" s="1"/>
  <c r="O49" i="73" s="1"/>
  <c r="X48" i="73"/>
  <c r="W48" i="73" s="1"/>
  <c r="V48" i="73" s="1"/>
  <c r="U48" i="73" s="1"/>
  <c r="T48" i="73" s="1"/>
  <c r="S48" i="73" s="1"/>
  <c r="R48" i="73" s="1"/>
  <c r="Q48" i="73" s="1"/>
  <c r="P48" i="73" s="1"/>
  <c r="O48" i="73" s="1"/>
  <c r="X47" i="73"/>
  <c r="W47" i="73" s="1"/>
  <c r="V47" i="73" s="1"/>
  <c r="U47" i="73" s="1"/>
  <c r="T47" i="73" s="1"/>
  <c r="S47" i="73" s="1"/>
  <c r="R47" i="73" s="1"/>
  <c r="Q47" i="73" s="1"/>
  <c r="P47" i="73" s="1"/>
  <c r="O47" i="73" s="1"/>
  <c r="X46" i="73"/>
  <c r="W46" i="73" s="1"/>
  <c r="V46" i="73" s="1"/>
  <c r="U46" i="73" s="1"/>
  <c r="T46" i="73" s="1"/>
  <c r="S46" i="73" s="1"/>
  <c r="R46" i="73" s="1"/>
  <c r="Q46" i="73" s="1"/>
  <c r="P46" i="73" s="1"/>
  <c r="O46" i="73" s="1"/>
  <c r="X44" i="73"/>
  <c r="W44" i="73" s="1"/>
  <c r="V44" i="73" s="1"/>
  <c r="U44" i="73" s="1"/>
  <c r="T44" i="73" s="1"/>
  <c r="S44" i="73" s="1"/>
  <c r="R44" i="73" s="1"/>
  <c r="Q44" i="73" s="1"/>
  <c r="P44" i="73" s="1"/>
  <c r="O44" i="73" s="1"/>
  <c r="X43" i="73"/>
  <c r="W43" i="73" s="1"/>
  <c r="V43" i="73" s="1"/>
  <c r="U43" i="73" s="1"/>
  <c r="T43" i="73" s="1"/>
  <c r="S43" i="73" s="1"/>
  <c r="R43" i="73" s="1"/>
  <c r="Q43" i="73" s="1"/>
  <c r="P43" i="73" s="1"/>
  <c r="O43" i="73" s="1"/>
  <c r="X42" i="73"/>
  <c r="W42" i="73" s="1"/>
  <c r="V42" i="73" s="1"/>
  <c r="U42" i="73" s="1"/>
  <c r="T42" i="73" s="1"/>
  <c r="S42" i="73" s="1"/>
  <c r="R42" i="73" s="1"/>
  <c r="Q42" i="73" s="1"/>
  <c r="P42" i="73" s="1"/>
  <c r="O42" i="73" s="1"/>
  <c r="X41" i="73"/>
  <c r="W41" i="73" s="1"/>
  <c r="V41" i="73" s="1"/>
  <c r="U41" i="73" s="1"/>
  <c r="T41" i="73" s="1"/>
  <c r="S41" i="73" s="1"/>
  <c r="R41" i="73" s="1"/>
  <c r="Q41" i="73" s="1"/>
  <c r="P41" i="73" s="1"/>
  <c r="O41" i="73" s="1"/>
  <c r="X40" i="73"/>
  <c r="W40" i="73" s="1"/>
  <c r="V40" i="73" s="1"/>
  <c r="U40" i="73" s="1"/>
  <c r="T40" i="73" s="1"/>
  <c r="S40" i="73" s="1"/>
  <c r="R40" i="73" s="1"/>
  <c r="Q40" i="73" s="1"/>
  <c r="P40" i="73" s="1"/>
  <c r="O40" i="73" s="1"/>
  <c r="X39" i="73"/>
  <c r="W39" i="73" s="1"/>
  <c r="V39" i="73" s="1"/>
  <c r="U39" i="73" s="1"/>
  <c r="T39" i="73" s="1"/>
  <c r="S39" i="73" s="1"/>
  <c r="R39" i="73" s="1"/>
  <c r="Q39" i="73" s="1"/>
  <c r="P39" i="73" s="1"/>
  <c r="O39" i="73" s="1"/>
  <c r="X38" i="73"/>
  <c r="W38" i="73" s="1"/>
  <c r="V38" i="73" s="1"/>
  <c r="U38" i="73" s="1"/>
  <c r="T38" i="73" s="1"/>
  <c r="S38" i="73" s="1"/>
  <c r="R38" i="73" s="1"/>
  <c r="Q38" i="73" s="1"/>
  <c r="P38" i="73" s="1"/>
  <c r="O38" i="73" s="1"/>
  <c r="X37" i="73"/>
  <c r="W37" i="73" s="1"/>
  <c r="V37" i="73" s="1"/>
  <c r="U37" i="73" s="1"/>
  <c r="T37" i="73" s="1"/>
  <c r="S37" i="73" s="1"/>
  <c r="R37" i="73" s="1"/>
  <c r="Q37" i="73" s="1"/>
  <c r="P37" i="73" s="1"/>
  <c r="O37" i="73" s="1"/>
  <c r="X36" i="73"/>
  <c r="W36" i="73" s="1"/>
  <c r="V36" i="73" s="1"/>
  <c r="U36" i="73" s="1"/>
  <c r="T36" i="73" s="1"/>
  <c r="S36" i="73" s="1"/>
  <c r="R36" i="73" s="1"/>
  <c r="Q36" i="73" s="1"/>
  <c r="P36" i="73" s="1"/>
  <c r="O36" i="73" s="1"/>
  <c r="X35" i="73"/>
  <c r="W35" i="73" s="1"/>
  <c r="V35" i="73" s="1"/>
  <c r="U35" i="73" s="1"/>
  <c r="T35" i="73" s="1"/>
  <c r="S35" i="73" s="1"/>
  <c r="R35" i="73" s="1"/>
  <c r="Q35" i="73" s="1"/>
  <c r="P35" i="73" s="1"/>
  <c r="O35" i="73" s="1"/>
  <c r="X34" i="73"/>
  <c r="W34" i="73" s="1"/>
  <c r="V34" i="73" s="1"/>
  <c r="U34" i="73" s="1"/>
  <c r="T34" i="73" s="1"/>
  <c r="S34" i="73" s="1"/>
  <c r="R34" i="73" s="1"/>
  <c r="Q34" i="73" s="1"/>
  <c r="P34" i="73" s="1"/>
  <c r="O34" i="73" s="1"/>
  <c r="X33" i="73"/>
  <c r="W33" i="73" s="1"/>
  <c r="V33" i="73" s="1"/>
  <c r="U33" i="73" s="1"/>
  <c r="T33" i="73" s="1"/>
  <c r="S33" i="73" s="1"/>
  <c r="R33" i="73" s="1"/>
  <c r="Q33" i="73" s="1"/>
  <c r="P33" i="73" s="1"/>
  <c r="O33" i="73" s="1"/>
  <c r="X32" i="73"/>
  <c r="W32" i="73" s="1"/>
  <c r="V32" i="73" s="1"/>
  <c r="U32" i="73" s="1"/>
  <c r="T32" i="73" s="1"/>
  <c r="S32" i="73" s="1"/>
  <c r="R32" i="73" s="1"/>
  <c r="Q32" i="73" s="1"/>
  <c r="P32" i="73" s="1"/>
  <c r="O32" i="73" s="1"/>
  <c r="X31" i="73"/>
  <c r="W31" i="73"/>
  <c r="V31" i="73" s="1"/>
  <c r="U31" i="73" s="1"/>
  <c r="T31" i="73" s="1"/>
  <c r="S31" i="73" s="1"/>
  <c r="R31" i="73" s="1"/>
  <c r="Q31" i="73" s="1"/>
  <c r="P31" i="73" s="1"/>
  <c r="O31" i="73" s="1"/>
  <c r="X25" i="73"/>
  <c r="W25" i="73" s="1"/>
  <c r="V25" i="73" s="1"/>
  <c r="U25" i="73" s="1"/>
  <c r="T25" i="73" s="1"/>
  <c r="S25" i="73" s="1"/>
  <c r="R25" i="73" s="1"/>
  <c r="Q25" i="73" s="1"/>
  <c r="P25" i="73" s="1"/>
  <c r="O25" i="73" s="1"/>
  <c r="X125" i="27"/>
  <c r="W125" i="27" s="1"/>
  <c r="V125" i="27" s="1"/>
  <c r="U125" i="27" s="1"/>
  <c r="T125" i="27" s="1"/>
  <c r="S125" i="27" s="1"/>
  <c r="R125" i="27" s="1"/>
  <c r="Q125" i="27" s="1"/>
  <c r="P125" i="27" s="1"/>
  <c r="O125" i="27" s="1"/>
  <c r="X124" i="27"/>
  <c r="W124" i="27" s="1"/>
  <c r="V124" i="27" s="1"/>
  <c r="U124" i="27" s="1"/>
  <c r="T124" i="27" s="1"/>
  <c r="S124" i="27" s="1"/>
  <c r="R124" i="27" s="1"/>
  <c r="Q124" i="27" s="1"/>
  <c r="P124" i="27" s="1"/>
  <c r="O124" i="27" s="1"/>
  <c r="X123" i="27"/>
  <c r="W123" i="27" s="1"/>
  <c r="V123" i="27" s="1"/>
  <c r="U123" i="27" s="1"/>
  <c r="T123" i="27" s="1"/>
  <c r="S123" i="27" s="1"/>
  <c r="R123" i="27" s="1"/>
  <c r="Q123" i="27" s="1"/>
  <c r="P123" i="27" s="1"/>
  <c r="O123" i="27" s="1"/>
  <c r="X122" i="27"/>
  <c r="W122" i="27" s="1"/>
  <c r="V122" i="27" s="1"/>
  <c r="U122" i="27" s="1"/>
  <c r="T122" i="27" s="1"/>
  <c r="S122" i="27" s="1"/>
  <c r="R122" i="27" s="1"/>
  <c r="Q122" i="27" s="1"/>
  <c r="P122" i="27" s="1"/>
  <c r="O122" i="27" s="1"/>
  <c r="X121" i="27"/>
  <c r="W121" i="27" s="1"/>
  <c r="V121" i="27" s="1"/>
  <c r="U121" i="27" s="1"/>
  <c r="T121" i="27" s="1"/>
  <c r="S121" i="27" s="1"/>
  <c r="R121" i="27" s="1"/>
  <c r="Q121" i="27" s="1"/>
  <c r="P121" i="27" s="1"/>
  <c r="O121" i="27" s="1"/>
  <c r="X120" i="27"/>
  <c r="W120" i="27" s="1"/>
  <c r="V120" i="27" s="1"/>
  <c r="U120" i="27" s="1"/>
  <c r="T120" i="27" s="1"/>
  <c r="S120" i="27" s="1"/>
  <c r="R120" i="27" s="1"/>
  <c r="Q120" i="27" s="1"/>
  <c r="P120" i="27" s="1"/>
  <c r="O120" i="27" s="1"/>
  <c r="X119" i="27"/>
  <c r="W119" i="27" s="1"/>
  <c r="V119" i="27" s="1"/>
  <c r="U119" i="27" s="1"/>
  <c r="T119" i="27" s="1"/>
  <c r="S119" i="27" s="1"/>
  <c r="R119" i="27" s="1"/>
  <c r="Q119" i="27" s="1"/>
  <c r="P119" i="27" s="1"/>
  <c r="O119" i="27" s="1"/>
  <c r="X118" i="27"/>
  <c r="W118" i="27" s="1"/>
  <c r="V118" i="27" s="1"/>
  <c r="U118" i="27" s="1"/>
  <c r="T118" i="27" s="1"/>
  <c r="S118" i="27" s="1"/>
  <c r="R118" i="27" s="1"/>
  <c r="Q118" i="27" s="1"/>
  <c r="P118" i="27" s="1"/>
  <c r="O118" i="27" s="1"/>
  <c r="X117" i="27"/>
  <c r="W117" i="27" s="1"/>
  <c r="V117" i="27" s="1"/>
  <c r="U117" i="27" s="1"/>
  <c r="T117" i="27" s="1"/>
  <c r="S117" i="27" s="1"/>
  <c r="R117" i="27" s="1"/>
  <c r="Q117" i="27" s="1"/>
  <c r="P117" i="27" s="1"/>
  <c r="O117" i="27" s="1"/>
  <c r="X116" i="27"/>
  <c r="W116" i="27" s="1"/>
  <c r="V116" i="27" s="1"/>
  <c r="U116" i="27" s="1"/>
  <c r="T116" i="27" s="1"/>
  <c r="S116" i="27" s="1"/>
  <c r="R116" i="27" s="1"/>
  <c r="Q116" i="27" s="1"/>
  <c r="P116" i="27" s="1"/>
  <c r="O116" i="27" s="1"/>
  <c r="X115" i="27"/>
  <c r="W115" i="27" s="1"/>
  <c r="V115" i="27" s="1"/>
  <c r="U115" i="27" s="1"/>
  <c r="T115" i="27" s="1"/>
  <c r="S115" i="27" s="1"/>
  <c r="R115" i="27" s="1"/>
  <c r="Q115" i="27" s="1"/>
  <c r="P115" i="27" s="1"/>
  <c r="O115" i="27" s="1"/>
  <c r="X114" i="27"/>
  <c r="W114" i="27" s="1"/>
  <c r="V114" i="27" s="1"/>
  <c r="U114" i="27" s="1"/>
  <c r="T114" i="27" s="1"/>
  <c r="S114" i="27" s="1"/>
  <c r="R114" i="27" s="1"/>
  <c r="Q114" i="27" s="1"/>
  <c r="P114" i="27" s="1"/>
  <c r="O114" i="27" s="1"/>
  <c r="X113" i="27"/>
  <c r="W113" i="27" s="1"/>
  <c r="V113" i="27" s="1"/>
  <c r="U113" i="27" s="1"/>
  <c r="T113" i="27" s="1"/>
  <c r="S113" i="27" s="1"/>
  <c r="R113" i="27" s="1"/>
  <c r="Q113" i="27" s="1"/>
  <c r="P113" i="27" s="1"/>
  <c r="O113" i="27" s="1"/>
  <c r="X112" i="27"/>
  <c r="W112" i="27" s="1"/>
  <c r="V112" i="27" s="1"/>
  <c r="U112" i="27" s="1"/>
  <c r="T112" i="27" s="1"/>
  <c r="S112" i="27" s="1"/>
  <c r="R112" i="27" s="1"/>
  <c r="Q112" i="27" s="1"/>
  <c r="P112" i="27" s="1"/>
  <c r="O112" i="27" s="1"/>
  <c r="X111" i="27"/>
  <c r="W111" i="27" s="1"/>
  <c r="V111" i="27" s="1"/>
  <c r="U111" i="27" s="1"/>
  <c r="T111" i="27" s="1"/>
  <c r="S111" i="27" s="1"/>
  <c r="R111" i="27" s="1"/>
  <c r="Q111" i="27" s="1"/>
  <c r="P111" i="27" s="1"/>
  <c r="O111" i="27" s="1"/>
  <c r="X110" i="27"/>
  <c r="W110" i="27" s="1"/>
  <c r="V110" i="27" s="1"/>
  <c r="U110" i="27" s="1"/>
  <c r="T110" i="27" s="1"/>
  <c r="S110" i="27" s="1"/>
  <c r="R110" i="27" s="1"/>
  <c r="Q110" i="27" s="1"/>
  <c r="P110" i="27" s="1"/>
  <c r="O110" i="27" s="1"/>
  <c r="X109" i="27"/>
  <c r="W109" i="27" s="1"/>
  <c r="V109" i="27" s="1"/>
  <c r="U109" i="27" s="1"/>
  <c r="T109" i="27" s="1"/>
  <c r="S109" i="27" s="1"/>
  <c r="R109" i="27" s="1"/>
  <c r="Q109" i="27" s="1"/>
  <c r="P109" i="27" s="1"/>
  <c r="O109" i="27" s="1"/>
  <c r="X108" i="27"/>
  <c r="W108" i="27" s="1"/>
  <c r="V108" i="27" s="1"/>
  <c r="U108" i="27" s="1"/>
  <c r="T108" i="27" s="1"/>
  <c r="S108" i="27" s="1"/>
  <c r="R108" i="27" s="1"/>
  <c r="Q108" i="27" s="1"/>
  <c r="P108" i="27" s="1"/>
  <c r="O108" i="27" s="1"/>
  <c r="X107" i="27"/>
  <c r="W107" i="27" s="1"/>
  <c r="V107" i="27" s="1"/>
  <c r="U107" i="27" s="1"/>
  <c r="T107" i="27" s="1"/>
  <c r="S107" i="27" s="1"/>
  <c r="R107" i="27" s="1"/>
  <c r="Q107" i="27" s="1"/>
  <c r="P107" i="27" s="1"/>
  <c r="O107" i="27" s="1"/>
  <c r="X106" i="27"/>
  <c r="W106" i="27" s="1"/>
  <c r="V106" i="27" s="1"/>
  <c r="U106" i="27" s="1"/>
  <c r="T106" i="27" s="1"/>
  <c r="S106" i="27" s="1"/>
  <c r="R106" i="27" s="1"/>
  <c r="Q106" i="27" s="1"/>
  <c r="P106" i="27" s="1"/>
  <c r="O106" i="27" s="1"/>
  <c r="X105" i="27"/>
  <c r="W105" i="27" s="1"/>
  <c r="V105" i="27" s="1"/>
  <c r="U105" i="27" s="1"/>
  <c r="T105" i="27" s="1"/>
  <c r="S105" i="27" s="1"/>
  <c r="R105" i="27" s="1"/>
  <c r="Q105" i="27" s="1"/>
  <c r="P105" i="27" s="1"/>
  <c r="O105" i="27" s="1"/>
  <c r="X104" i="27"/>
  <c r="W104" i="27" s="1"/>
  <c r="V104" i="27" s="1"/>
  <c r="U104" i="27" s="1"/>
  <c r="T104" i="27" s="1"/>
  <c r="S104" i="27" s="1"/>
  <c r="R104" i="27" s="1"/>
  <c r="Q104" i="27" s="1"/>
  <c r="P104" i="27" s="1"/>
  <c r="O104" i="27" s="1"/>
  <c r="X103" i="27"/>
  <c r="W103" i="27" s="1"/>
  <c r="V103" i="27" s="1"/>
  <c r="U103" i="27" s="1"/>
  <c r="T103" i="27" s="1"/>
  <c r="S103" i="27" s="1"/>
  <c r="R103" i="27" s="1"/>
  <c r="Q103" i="27" s="1"/>
  <c r="P103" i="27" s="1"/>
  <c r="O103" i="27" s="1"/>
  <c r="X102" i="27"/>
  <c r="W102" i="27" s="1"/>
  <c r="V102" i="27" s="1"/>
  <c r="U102" i="27" s="1"/>
  <c r="T102" i="27" s="1"/>
  <c r="S102" i="27" s="1"/>
  <c r="R102" i="27" s="1"/>
  <c r="Q102" i="27" s="1"/>
  <c r="P102" i="27" s="1"/>
  <c r="O102" i="27" s="1"/>
  <c r="X101" i="27"/>
  <c r="W101" i="27" s="1"/>
  <c r="V101" i="27" s="1"/>
  <c r="U101" i="27" s="1"/>
  <c r="T101" i="27" s="1"/>
  <c r="S101" i="27" s="1"/>
  <c r="R101" i="27" s="1"/>
  <c r="Q101" i="27" s="1"/>
  <c r="P101" i="27" s="1"/>
  <c r="O101" i="27" s="1"/>
  <c r="X100" i="27"/>
  <c r="W100" i="27" s="1"/>
  <c r="V100" i="27" s="1"/>
  <c r="U100" i="27" s="1"/>
  <c r="T100" i="27" s="1"/>
  <c r="S100" i="27" s="1"/>
  <c r="R100" i="27" s="1"/>
  <c r="Q100" i="27" s="1"/>
  <c r="P100" i="27" s="1"/>
  <c r="O100" i="27" s="1"/>
  <c r="X99" i="27"/>
  <c r="W99" i="27" s="1"/>
  <c r="V99" i="27" s="1"/>
  <c r="U99" i="27" s="1"/>
  <c r="T99" i="27" s="1"/>
  <c r="S99" i="27" s="1"/>
  <c r="R99" i="27" s="1"/>
  <c r="Q99" i="27" s="1"/>
  <c r="P99" i="27" s="1"/>
  <c r="O99" i="27" s="1"/>
  <c r="X98" i="27"/>
  <c r="W98" i="27" s="1"/>
  <c r="V98" i="27" s="1"/>
  <c r="U98" i="27" s="1"/>
  <c r="T98" i="27" s="1"/>
  <c r="S98" i="27" s="1"/>
  <c r="R98" i="27" s="1"/>
  <c r="Q98" i="27" s="1"/>
  <c r="P98" i="27" s="1"/>
  <c r="O98" i="27" s="1"/>
  <c r="X97" i="27"/>
  <c r="W97" i="27" s="1"/>
  <c r="V97" i="27" s="1"/>
  <c r="U97" i="27" s="1"/>
  <c r="T97" i="27" s="1"/>
  <c r="S97" i="27" s="1"/>
  <c r="R97" i="27" s="1"/>
  <c r="Q97" i="27" s="1"/>
  <c r="P97" i="27" s="1"/>
  <c r="O97" i="27" s="1"/>
  <c r="X96" i="27"/>
  <c r="W96" i="27" s="1"/>
  <c r="V96" i="27" s="1"/>
  <c r="U96" i="27" s="1"/>
  <c r="T96" i="27" s="1"/>
  <c r="S96" i="27" s="1"/>
  <c r="R96" i="27" s="1"/>
  <c r="Q96" i="27" s="1"/>
  <c r="P96" i="27" s="1"/>
  <c r="O96" i="27" s="1"/>
  <c r="X95" i="27"/>
  <c r="W95" i="27" s="1"/>
  <c r="V95" i="27" s="1"/>
  <c r="U95" i="27" s="1"/>
  <c r="T95" i="27" s="1"/>
  <c r="S95" i="27" s="1"/>
  <c r="R95" i="27" s="1"/>
  <c r="Q95" i="27" s="1"/>
  <c r="P95" i="27" s="1"/>
  <c r="O95" i="27" s="1"/>
  <c r="X94" i="27"/>
  <c r="W94" i="27" s="1"/>
  <c r="V94" i="27" s="1"/>
  <c r="U94" i="27" s="1"/>
  <c r="T94" i="27" s="1"/>
  <c r="S94" i="27" s="1"/>
  <c r="R94" i="27" s="1"/>
  <c r="Q94" i="27" s="1"/>
  <c r="P94" i="27" s="1"/>
  <c r="O94" i="27" s="1"/>
  <c r="X93" i="27"/>
  <c r="W93" i="27" s="1"/>
  <c r="V93" i="27" s="1"/>
  <c r="U93" i="27" s="1"/>
  <c r="T93" i="27" s="1"/>
  <c r="S93" i="27" s="1"/>
  <c r="R93" i="27" s="1"/>
  <c r="Q93" i="27" s="1"/>
  <c r="P93" i="27" s="1"/>
  <c r="O93" i="27" s="1"/>
  <c r="X92" i="27"/>
  <c r="W92" i="27" s="1"/>
  <c r="V92" i="27" s="1"/>
  <c r="U92" i="27" s="1"/>
  <c r="T92" i="27" s="1"/>
  <c r="S92" i="27" s="1"/>
  <c r="R92" i="27" s="1"/>
  <c r="Q92" i="27" s="1"/>
  <c r="P92" i="27" s="1"/>
  <c r="O92" i="27" s="1"/>
  <c r="X91" i="27"/>
  <c r="W91" i="27" s="1"/>
  <c r="V91" i="27" s="1"/>
  <c r="U91" i="27" s="1"/>
  <c r="T91" i="27" s="1"/>
  <c r="S91" i="27" s="1"/>
  <c r="R91" i="27" s="1"/>
  <c r="Q91" i="27" s="1"/>
  <c r="P91" i="27" s="1"/>
  <c r="O91" i="27" s="1"/>
  <c r="X90" i="27"/>
  <c r="W90" i="27" s="1"/>
  <c r="V90" i="27" s="1"/>
  <c r="U90" i="27" s="1"/>
  <c r="T90" i="27" s="1"/>
  <c r="S90" i="27" s="1"/>
  <c r="R90" i="27" s="1"/>
  <c r="Q90" i="27" s="1"/>
  <c r="P90" i="27" s="1"/>
  <c r="O90" i="27" s="1"/>
  <c r="X89" i="27"/>
  <c r="W89" i="27"/>
  <c r="V89" i="27" s="1"/>
  <c r="U89" i="27" s="1"/>
  <c r="T89" i="27" s="1"/>
  <c r="S89" i="27" s="1"/>
  <c r="R89" i="27" s="1"/>
  <c r="Q89" i="27" s="1"/>
  <c r="P89" i="27" s="1"/>
  <c r="O89" i="27" s="1"/>
  <c r="X88" i="27"/>
  <c r="W88" i="27" s="1"/>
  <c r="V88" i="27" s="1"/>
  <c r="U88" i="27" s="1"/>
  <c r="T88" i="27" s="1"/>
  <c r="S88" i="27" s="1"/>
  <c r="R88" i="27" s="1"/>
  <c r="Q88" i="27" s="1"/>
  <c r="P88" i="27" s="1"/>
  <c r="O88" i="27" s="1"/>
  <c r="X87" i="27"/>
  <c r="W87" i="27" s="1"/>
  <c r="V87" i="27" s="1"/>
  <c r="U87" i="27" s="1"/>
  <c r="T87" i="27" s="1"/>
  <c r="S87" i="27" s="1"/>
  <c r="R87" i="27" s="1"/>
  <c r="Q87" i="27" s="1"/>
  <c r="P87" i="27" s="1"/>
  <c r="O87" i="27" s="1"/>
  <c r="X86" i="27"/>
  <c r="W86" i="27" s="1"/>
  <c r="V86" i="27" s="1"/>
  <c r="U86" i="27" s="1"/>
  <c r="T86" i="27" s="1"/>
  <c r="S86" i="27" s="1"/>
  <c r="R86" i="27" s="1"/>
  <c r="Q86" i="27" s="1"/>
  <c r="P86" i="27" s="1"/>
  <c r="O86" i="27" s="1"/>
  <c r="X85" i="27"/>
  <c r="W85" i="27" s="1"/>
  <c r="V85" i="27" s="1"/>
  <c r="U85" i="27" s="1"/>
  <c r="T85" i="27" s="1"/>
  <c r="S85" i="27" s="1"/>
  <c r="R85" i="27" s="1"/>
  <c r="Q85" i="27" s="1"/>
  <c r="P85" i="27" s="1"/>
  <c r="O85" i="27" s="1"/>
  <c r="X84" i="27"/>
  <c r="W84" i="27" s="1"/>
  <c r="V84" i="27" s="1"/>
  <c r="U84" i="27" s="1"/>
  <c r="T84" i="27" s="1"/>
  <c r="S84" i="27" s="1"/>
  <c r="R84" i="27" s="1"/>
  <c r="Q84" i="27" s="1"/>
  <c r="P84" i="27" s="1"/>
  <c r="O84" i="27" s="1"/>
  <c r="X83" i="27"/>
  <c r="W83" i="27" s="1"/>
  <c r="V83" i="27" s="1"/>
  <c r="U83" i="27" s="1"/>
  <c r="T83" i="27" s="1"/>
  <c r="S83" i="27" s="1"/>
  <c r="R83" i="27" s="1"/>
  <c r="Q83" i="27" s="1"/>
  <c r="P83" i="27" s="1"/>
  <c r="O83" i="27" s="1"/>
  <c r="X82" i="27"/>
  <c r="W82" i="27"/>
  <c r="V82" i="27" s="1"/>
  <c r="U82" i="27" s="1"/>
  <c r="T82" i="27" s="1"/>
  <c r="S82" i="27" s="1"/>
  <c r="R82" i="27" s="1"/>
  <c r="Q82" i="27" s="1"/>
  <c r="P82" i="27" s="1"/>
  <c r="O82" i="27" s="1"/>
  <c r="X81" i="27"/>
  <c r="W81" i="27" s="1"/>
  <c r="V81" i="27" s="1"/>
  <c r="U81" i="27" s="1"/>
  <c r="T81" i="27" s="1"/>
  <c r="S81" i="27" s="1"/>
  <c r="R81" i="27" s="1"/>
  <c r="Q81" i="27" s="1"/>
  <c r="P81" i="27" s="1"/>
  <c r="O81" i="27" s="1"/>
  <c r="X80" i="27"/>
  <c r="W80" i="27" s="1"/>
  <c r="V80" i="27" s="1"/>
  <c r="U80" i="27" s="1"/>
  <c r="T80" i="27" s="1"/>
  <c r="S80" i="27" s="1"/>
  <c r="R80" i="27" s="1"/>
  <c r="Q80" i="27" s="1"/>
  <c r="P80" i="27" s="1"/>
  <c r="O80" i="27" s="1"/>
  <c r="X79" i="27"/>
  <c r="W79" i="27" s="1"/>
  <c r="V79" i="27" s="1"/>
  <c r="U79" i="27" s="1"/>
  <c r="T79" i="27" s="1"/>
  <c r="S79" i="27" s="1"/>
  <c r="R79" i="27" s="1"/>
  <c r="Q79" i="27" s="1"/>
  <c r="P79" i="27" s="1"/>
  <c r="O79" i="27" s="1"/>
  <c r="X78" i="27"/>
  <c r="W78" i="27" s="1"/>
  <c r="V78" i="27" s="1"/>
  <c r="U78" i="27" s="1"/>
  <c r="T78" i="27" s="1"/>
  <c r="S78" i="27" s="1"/>
  <c r="R78" i="27" s="1"/>
  <c r="Q78" i="27" s="1"/>
  <c r="P78" i="27" s="1"/>
  <c r="O78" i="27" s="1"/>
  <c r="X77" i="27"/>
  <c r="W77" i="27" s="1"/>
  <c r="V77" i="27" s="1"/>
  <c r="U77" i="27" s="1"/>
  <c r="T77" i="27" s="1"/>
  <c r="S77" i="27" s="1"/>
  <c r="R77" i="27" s="1"/>
  <c r="Q77" i="27" s="1"/>
  <c r="P77" i="27" s="1"/>
  <c r="O77" i="27" s="1"/>
  <c r="X76" i="27"/>
  <c r="W76" i="27" s="1"/>
  <c r="V76" i="27" s="1"/>
  <c r="U76" i="27" s="1"/>
  <c r="T76" i="27" s="1"/>
  <c r="S76" i="27" s="1"/>
  <c r="R76" i="27" s="1"/>
  <c r="Q76" i="27" s="1"/>
  <c r="P76" i="27" s="1"/>
  <c r="O76" i="27" s="1"/>
  <c r="X75" i="27"/>
  <c r="W75" i="27" s="1"/>
  <c r="V75" i="27" s="1"/>
  <c r="U75" i="27" s="1"/>
  <c r="T75" i="27" s="1"/>
  <c r="S75" i="27" s="1"/>
  <c r="R75" i="27" s="1"/>
  <c r="Q75" i="27" s="1"/>
  <c r="P75" i="27" s="1"/>
  <c r="O75" i="27" s="1"/>
  <c r="X74" i="27"/>
  <c r="W74" i="27" s="1"/>
  <c r="V74" i="27" s="1"/>
  <c r="U74" i="27" s="1"/>
  <c r="T74" i="27" s="1"/>
  <c r="S74" i="27" s="1"/>
  <c r="R74" i="27" s="1"/>
  <c r="Q74" i="27" s="1"/>
  <c r="P74" i="27" s="1"/>
  <c r="O74" i="27" s="1"/>
  <c r="X73" i="27"/>
  <c r="W73" i="27" s="1"/>
  <c r="V73" i="27" s="1"/>
  <c r="U73" i="27" s="1"/>
  <c r="T73" i="27" s="1"/>
  <c r="S73" i="27" s="1"/>
  <c r="R73" i="27" s="1"/>
  <c r="Q73" i="27" s="1"/>
  <c r="P73" i="27" s="1"/>
  <c r="O73" i="27" s="1"/>
  <c r="X72" i="27"/>
  <c r="W72" i="27" s="1"/>
  <c r="V72" i="27" s="1"/>
  <c r="U72" i="27" s="1"/>
  <c r="T72" i="27" s="1"/>
  <c r="S72" i="27" s="1"/>
  <c r="R72" i="27" s="1"/>
  <c r="Q72" i="27" s="1"/>
  <c r="P72" i="27" s="1"/>
  <c r="O72" i="27" s="1"/>
  <c r="X71" i="27"/>
  <c r="W71" i="27" s="1"/>
  <c r="V71" i="27" s="1"/>
  <c r="U71" i="27" s="1"/>
  <c r="T71" i="27" s="1"/>
  <c r="S71" i="27" s="1"/>
  <c r="R71" i="27" s="1"/>
  <c r="Q71" i="27" s="1"/>
  <c r="P71" i="27" s="1"/>
  <c r="O71" i="27" s="1"/>
  <c r="X70" i="27"/>
  <c r="W70" i="27" s="1"/>
  <c r="V70" i="27" s="1"/>
  <c r="U70" i="27" s="1"/>
  <c r="T70" i="27" s="1"/>
  <c r="S70" i="27" s="1"/>
  <c r="R70" i="27" s="1"/>
  <c r="Q70" i="27" s="1"/>
  <c r="P70" i="27" s="1"/>
  <c r="O70" i="27" s="1"/>
  <c r="X69" i="27"/>
  <c r="W69" i="27" s="1"/>
  <c r="V69" i="27" s="1"/>
  <c r="U69" i="27" s="1"/>
  <c r="T69" i="27" s="1"/>
  <c r="S69" i="27" s="1"/>
  <c r="R69" i="27" s="1"/>
  <c r="Q69" i="27" s="1"/>
  <c r="P69" i="27" s="1"/>
  <c r="O69" i="27" s="1"/>
  <c r="X68" i="27"/>
  <c r="W68" i="27" s="1"/>
  <c r="V68" i="27" s="1"/>
  <c r="U68" i="27" s="1"/>
  <c r="T68" i="27" s="1"/>
  <c r="S68" i="27" s="1"/>
  <c r="R68" i="27" s="1"/>
  <c r="Q68" i="27" s="1"/>
  <c r="P68" i="27" s="1"/>
  <c r="O68" i="27" s="1"/>
  <c r="X67" i="27"/>
  <c r="W67" i="27" s="1"/>
  <c r="V67" i="27" s="1"/>
  <c r="U67" i="27" s="1"/>
  <c r="T67" i="27" s="1"/>
  <c r="S67" i="27" s="1"/>
  <c r="R67" i="27" s="1"/>
  <c r="Q67" i="27" s="1"/>
  <c r="P67" i="27" s="1"/>
  <c r="O67" i="27" s="1"/>
  <c r="X66" i="27"/>
  <c r="W66" i="27" s="1"/>
  <c r="V66" i="27" s="1"/>
  <c r="U66" i="27" s="1"/>
  <c r="T66" i="27" s="1"/>
  <c r="S66" i="27" s="1"/>
  <c r="R66" i="27" s="1"/>
  <c r="Q66" i="27" s="1"/>
  <c r="P66" i="27" s="1"/>
  <c r="O66" i="27" s="1"/>
  <c r="X65" i="27"/>
  <c r="W65" i="27" s="1"/>
  <c r="V65" i="27" s="1"/>
  <c r="U65" i="27" s="1"/>
  <c r="T65" i="27" s="1"/>
  <c r="S65" i="27" s="1"/>
  <c r="R65" i="27" s="1"/>
  <c r="Q65" i="27" s="1"/>
  <c r="P65" i="27" s="1"/>
  <c r="O65" i="27" s="1"/>
  <c r="X64" i="27"/>
  <c r="W64" i="27" s="1"/>
  <c r="V64" i="27" s="1"/>
  <c r="U64" i="27" s="1"/>
  <c r="T64" i="27" s="1"/>
  <c r="S64" i="27" s="1"/>
  <c r="R64" i="27" s="1"/>
  <c r="Q64" i="27" s="1"/>
  <c r="P64" i="27" s="1"/>
  <c r="O64" i="27" s="1"/>
  <c r="X63" i="27"/>
  <c r="W63" i="27" s="1"/>
  <c r="V63" i="27" s="1"/>
  <c r="U63" i="27" s="1"/>
  <c r="T63" i="27" s="1"/>
  <c r="S63" i="27" s="1"/>
  <c r="R63" i="27" s="1"/>
  <c r="Q63" i="27" s="1"/>
  <c r="P63" i="27" s="1"/>
  <c r="O63" i="27" s="1"/>
  <c r="X62" i="27"/>
  <c r="W62" i="27" s="1"/>
  <c r="V62" i="27" s="1"/>
  <c r="U62" i="27" s="1"/>
  <c r="T62" i="27" s="1"/>
  <c r="S62" i="27" s="1"/>
  <c r="R62" i="27" s="1"/>
  <c r="Q62" i="27" s="1"/>
  <c r="P62" i="27" s="1"/>
  <c r="O62" i="27" s="1"/>
  <c r="X61" i="27"/>
  <c r="W61" i="27" s="1"/>
  <c r="V61" i="27" s="1"/>
  <c r="U61" i="27" s="1"/>
  <c r="T61" i="27" s="1"/>
  <c r="S61" i="27" s="1"/>
  <c r="R61" i="27" s="1"/>
  <c r="Q61" i="27" s="1"/>
  <c r="P61" i="27" s="1"/>
  <c r="O61" i="27" s="1"/>
  <c r="X60" i="27"/>
  <c r="W60" i="27" s="1"/>
  <c r="V60" i="27" s="1"/>
  <c r="U60" i="27" s="1"/>
  <c r="T60" i="27" s="1"/>
  <c r="S60" i="27" s="1"/>
  <c r="R60" i="27" s="1"/>
  <c r="Q60" i="27" s="1"/>
  <c r="P60" i="27" s="1"/>
  <c r="O60" i="27" s="1"/>
  <c r="X59" i="27"/>
  <c r="W59" i="27" s="1"/>
  <c r="V59" i="27" s="1"/>
  <c r="U59" i="27" s="1"/>
  <c r="T59" i="27" s="1"/>
  <c r="S59" i="27" s="1"/>
  <c r="R59" i="27" s="1"/>
  <c r="Q59" i="27" s="1"/>
  <c r="P59" i="27" s="1"/>
  <c r="O59" i="27" s="1"/>
  <c r="X58" i="27"/>
  <c r="W58" i="27" s="1"/>
  <c r="V58" i="27" s="1"/>
  <c r="U58" i="27" s="1"/>
  <c r="T58" i="27" s="1"/>
  <c r="S58" i="27" s="1"/>
  <c r="R58" i="27" s="1"/>
  <c r="Q58" i="27" s="1"/>
  <c r="P58" i="27" s="1"/>
  <c r="O58" i="27" s="1"/>
  <c r="X57" i="27"/>
  <c r="W57" i="27" s="1"/>
  <c r="V57" i="27" s="1"/>
  <c r="U57" i="27" s="1"/>
  <c r="T57" i="27" s="1"/>
  <c r="S57" i="27" s="1"/>
  <c r="R57" i="27" s="1"/>
  <c r="Q57" i="27" s="1"/>
  <c r="P57" i="27" s="1"/>
  <c r="O57" i="27" s="1"/>
  <c r="X56" i="27"/>
  <c r="W56" i="27" s="1"/>
  <c r="V56" i="27" s="1"/>
  <c r="U56" i="27" s="1"/>
  <c r="T56" i="27" s="1"/>
  <c r="S56" i="27" s="1"/>
  <c r="R56" i="27" s="1"/>
  <c r="Q56" i="27" s="1"/>
  <c r="P56" i="27" s="1"/>
  <c r="O56" i="27" s="1"/>
  <c r="X55" i="27"/>
  <c r="W55" i="27" s="1"/>
  <c r="V55" i="27" s="1"/>
  <c r="U55" i="27" s="1"/>
  <c r="T55" i="27" s="1"/>
  <c r="S55" i="27" s="1"/>
  <c r="R55" i="27" s="1"/>
  <c r="Q55" i="27" s="1"/>
  <c r="P55" i="27" s="1"/>
  <c r="O55" i="27" s="1"/>
  <c r="X54" i="27"/>
  <c r="W54" i="27" s="1"/>
  <c r="V54" i="27" s="1"/>
  <c r="U54" i="27" s="1"/>
  <c r="T54" i="27" s="1"/>
  <c r="S54" i="27" s="1"/>
  <c r="R54" i="27" s="1"/>
  <c r="Q54" i="27" s="1"/>
  <c r="P54" i="27" s="1"/>
  <c r="O54" i="27" s="1"/>
  <c r="X53" i="27"/>
  <c r="W53" i="27" s="1"/>
  <c r="V53" i="27" s="1"/>
  <c r="U53" i="27" s="1"/>
  <c r="T53" i="27" s="1"/>
  <c r="S53" i="27" s="1"/>
  <c r="R53" i="27" s="1"/>
  <c r="Q53" i="27" s="1"/>
  <c r="P53" i="27" s="1"/>
  <c r="O53" i="27" s="1"/>
  <c r="X52" i="27"/>
  <c r="W52" i="27" s="1"/>
  <c r="V52" i="27" s="1"/>
  <c r="U52" i="27" s="1"/>
  <c r="T52" i="27" s="1"/>
  <c r="S52" i="27" s="1"/>
  <c r="R52" i="27" s="1"/>
  <c r="Q52" i="27" s="1"/>
  <c r="P52" i="27" s="1"/>
  <c r="O52" i="27" s="1"/>
  <c r="X51" i="27"/>
  <c r="W51" i="27"/>
  <c r="V51" i="27" s="1"/>
  <c r="U51" i="27" s="1"/>
  <c r="T51" i="27" s="1"/>
  <c r="S51" i="27" s="1"/>
  <c r="R51" i="27" s="1"/>
  <c r="Q51" i="27" s="1"/>
  <c r="P51" i="27" s="1"/>
  <c r="O51" i="27" s="1"/>
  <c r="X50" i="27"/>
  <c r="W50" i="27" s="1"/>
  <c r="V50" i="27" s="1"/>
  <c r="U50" i="27" s="1"/>
  <c r="T50" i="27" s="1"/>
  <c r="S50" i="27" s="1"/>
  <c r="R50" i="27" s="1"/>
  <c r="Q50" i="27" s="1"/>
  <c r="P50" i="27" s="1"/>
  <c r="O50" i="27" s="1"/>
  <c r="X49" i="27"/>
  <c r="W49" i="27" s="1"/>
  <c r="V49" i="27" s="1"/>
  <c r="U49" i="27" s="1"/>
  <c r="T49" i="27" s="1"/>
  <c r="S49" i="27" s="1"/>
  <c r="R49" i="27" s="1"/>
  <c r="Q49" i="27" s="1"/>
  <c r="P49" i="27" s="1"/>
  <c r="O49" i="27" s="1"/>
  <c r="X48" i="27"/>
  <c r="W48" i="27"/>
  <c r="V48" i="27" s="1"/>
  <c r="U48" i="27" s="1"/>
  <c r="T48" i="27" s="1"/>
  <c r="S48" i="27" s="1"/>
  <c r="R48" i="27" s="1"/>
  <c r="Q48" i="27" s="1"/>
  <c r="P48" i="27" s="1"/>
  <c r="O48" i="27" s="1"/>
  <c r="X47" i="27"/>
  <c r="W47" i="27" s="1"/>
  <c r="V47" i="27" s="1"/>
  <c r="U47" i="27" s="1"/>
  <c r="T47" i="27" s="1"/>
  <c r="S47" i="27" s="1"/>
  <c r="R47" i="27" s="1"/>
  <c r="Q47" i="27" s="1"/>
  <c r="P47" i="27" s="1"/>
  <c r="O47" i="27" s="1"/>
  <c r="X46" i="27"/>
  <c r="W46" i="27" s="1"/>
  <c r="V46" i="27" s="1"/>
  <c r="U46" i="27" s="1"/>
  <c r="T46" i="27" s="1"/>
  <c r="S46" i="27" s="1"/>
  <c r="R46" i="27" s="1"/>
  <c r="Q46" i="27" s="1"/>
  <c r="P46" i="27" s="1"/>
  <c r="O46" i="27" s="1"/>
  <c r="X45" i="27"/>
  <c r="W45" i="27" s="1"/>
  <c r="V45" i="27" s="1"/>
  <c r="U45" i="27" s="1"/>
  <c r="T45" i="27" s="1"/>
  <c r="S45" i="27" s="1"/>
  <c r="R45" i="27" s="1"/>
  <c r="Q45" i="27" s="1"/>
  <c r="P45" i="27" s="1"/>
  <c r="O45" i="27" s="1"/>
  <c r="X44" i="27"/>
  <c r="W44" i="27" s="1"/>
  <c r="V44" i="27" s="1"/>
  <c r="U44" i="27" s="1"/>
  <c r="T44" i="27" s="1"/>
  <c r="S44" i="27" s="1"/>
  <c r="R44" i="27" s="1"/>
  <c r="Q44" i="27" s="1"/>
  <c r="P44" i="27" s="1"/>
  <c r="O44" i="27" s="1"/>
  <c r="X43" i="27"/>
  <c r="W43" i="27" s="1"/>
  <c r="V43" i="27" s="1"/>
  <c r="U43" i="27" s="1"/>
  <c r="T43" i="27" s="1"/>
  <c r="S43" i="27" s="1"/>
  <c r="R43" i="27" s="1"/>
  <c r="Q43" i="27" s="1"/>
  <c r="P43" i="27" s="1"/>
  <c r="O43" i="27" s="1"/>
  <c r="X42" i="27"/>
  <c r="W42" i="27" s="1"/>
  <c r="V42" i="27" s="1"/>
  <c r="U42" i="27" s="1"/>
  <c r="T42" i="27" s="1"/>
  <c r="S42" i="27" s="1"/>
  <c r="R42" i="27" s="1"/>
  <c r="Q42" i="27" s="1"/>
  <c r="P42" i="27" s="1"/>
  <c r="O42" i="27" s="1"/>
  <c r="X41" i="27"/>
  <c r="W41" i="27"/>
  <c r="V41" i="27" s="1"/>
  <c r="U41" i="27" s="1"/>
  <c r="T41" i="27" s="1"/>
  <c r="S41" i="27" s="1"/>
  <c r="R41" i="27" s="1"/>
  <c r="Q41" i="27" s="1"/>
  <c r="P41" i="27" s="1"/>
  <c r="O41" i="27" s="1"/>
  <c r="X39" i="27"/>
  <c r="W39" i="27" s="1"/>
  <c r="V39" i="27" s="1"/>
  <c r="U39" i="27" s="1"/>
  <c r="T39" i="27" s="1"/>
  <c r="S39" i="27" s="1"/>
  <c r="R39" i="27" s="1"/>
  <c r="Q39" i="27" s="1"/>
  <c r="P39" i="27" s="1"/>
  <c r="O39" i="27" s="1"/>
  <c r="X38" i="27"/>
  <c r="W38" i="27" s="1"/>
  <c r="V38" i="27" s="1"/>
  <c r="U38" i="27" s="1"/>
  <c r="T38" i="27" s="1"/>
  <c r="S38" i="27" s="1"/>
  <c r="R38" i="27" s="1"/>
  <c r="Q38" i="27" s="1"/>
  <c r="P38" i="27" s="1"/>
  <c r="O38" i="27" s="1"/>
  <c r="X37" i="27"/>
  <c r="W37" i="27" s="1"/>
  <c r="V37" i="27" s="1"/>
  <c r="U37" i="27" s="1"/>
  <c r="T37" i="27" s="1"/>
  <c r="S37" i="27" s="1"/>
  <c r="R37" i="27" s="1"/>
  <c r="Q37" i="27" s="1"/>
  <c r="P37" i="27" s="1"/>
  <c r="O37" i="27" s="1"/>
  <c r="X36" i="27"/>
  <c r="W36" i="27" s="1"/>
  <c r="V36" i="27" s="1"/>
  <c r="U36" i="27" s="1"/>
  <c r="T36" i="27" s="1"/>
  <c r="S36" i="27" s="1"/>
  <c r="R36" i="27" s="1"/>
  <c r="Q36" i="27" s="1"/>
  <c r="P36" i="27" s="1"/>
  <c r="O36" i="27" s="1"/>
  <c r="X35" i="27"/>
  <c r="W35" i="27" s="1"/>
  <c r="V35" i="27" s="1"/>
  <c r="U35" i="27" s="1"/>
  <c r="T35" i="27" s="1"/>
  <c r="S35" i="27" s="1"/>
  <c r="R35" i="27" s="1"/>
  <c r="Q35" i="27" s="1"/>
  <c r="P35" i="27" s="1"/>
  <c r="O35" i="27" s="1"/>
  <c r="X34" i="27"/>
  <c r="W34" i="27" s="1"/>
  <c r="V34" i="27" s="1"/>
  <c r="U34" i="27" s="1"/>
  <c r="T34" i="27" s="1"/>
  <c r="S34" i="27" s="1"/>
  <c r="R34" i="27" s="1"/>
  <c r="Q34" i="27" s="1"/>
  <c r="P34" i="27" s="1"/>
  <c r="O34" i="27" s="1"/>
  <c r="X33" i="27"/>
  <c r="W33" i="27" s="1"/>
  <c r="V33" i="27" s="1"/>
  <c r="U33" i="27" s="1"/>
  <c r="T33" i="27" s="1"/>
  <c r="S33" i="27" s="1"/>
  <c r="R33" i="27" s="1"/>
  <c r="Q33" i="27" s="1"/>
  <c r="P33" i="27" s="1"/>
  <c r="O33" i="27" s="1"/>
  <c r="X32" i="27"/>
  <c r="W32" i="27" s="1"/>
  <c r="V32" i="27" s="1"/>
  <c r="U32" i="27" s="1"/>
  <c r="T32" i="27" s="1"/>
  <c r="S32" i="27" s="1"/>
  <c r="R32" i="27" s="1"/>
  <c r="Q32" i="27" s="1"/>
  <c r="P32" i="27" s="1"/>
  <c r="O32" i="27" s="1"/>
  <c r="X31" i="27"/>
  <c r="W31" i="27" s="1"/>
  <c r="V31" i="27" s="1"/>
  <c r="U31" i="27" s="1"/>
  <c r="T31" i="27" s="1"/>
  <c r="S31" i="27" s="1"/>
  <c r="R31" i="27" s="1"/>
  <c r="Q31" i="27" s="1"/>
  <c r="P31" i="27" s="1"/>
  <c r="O31" i="27" s="1"/>
  <c r="X30" i="27"/>
  <c r="W30" i="27" s="1"/>
  <c r="V30" i="27" s="1"/>
  <c r="U30" i="27" s="1"/>
  <c r="T30" i="27" s="1"/>
  <c r="S30" i="27" s="1"/>
  <c r="R30" i="27" s="1"/>
  <c r="Q30" i="27" s="1"/>
  <c r="P30" i="27" s="1"/>
  <c r="O30" i="27" s="1"/>
  <c r="X29" i="27"/>
  <c r="W29" i="27" s="1"/>
  <c r="V29" i="27" s="1"/>
  <c r="U29" i="27" s="1"/>
  <c r="T29" i="27" s="1"/>
  <c r="S29" i="27" s="1"/>
  <c r="R29" i="27" s="1"/>
  <c r="Q29" i="27" s="1"/>
  <c r="P29" i="27" s="1"/>
  <c r="O29" i="27" s="1"/>
  <c r="X28" i="27"/>
  <c r="W28" i="27" s="1"/>
  <c r="V28" i="27" s="1"/>
  <c r="U28" i="27" s="1"/>
  <c r="T28" i="27" s="1"/>
  <c r="S28" i="27" s="1"/>
  <c r="R28" i="27" s="1"/>
  <c r="Q28" i="27" s="1"/>
  <c r="P28" i="27" s="1"/>
  <c r="O28" i="27" s="1"/>
  <c r="X27" i="27"/>
  <c r="W27" i="27" s="1"/>
  <c r="V27" i="27" s="1"/>
  <c r="U27" i="27" s="1"/>
  <c r="T27" i="27" s="1"/>
  <c r="S27" i="27" s="1"/>
  <c r="R27" i="27" s="1"/>
  <c r="Q27" i="27" s="1"/>
  <c r="P27" i="27" s="1"/>
  <c r="O27" i="27" s="1"/>
  <c r="X26" i="27"/>
  <c r="W26" i="27" s="1"/>
  <c r="V26" i="27" s="1"/>
  <c r="U26" i="27" s="1"/>
  <c r="T26" i="27" s="1"/>
  <c r="S26" i="27" s="1"/>
  <c r="R26" i="27" s="1"/>
  <c r="Q26" i="27" s="1"/>
  <c r="P26" i="27" s="1"/>
  <c r="O26" i="27" s="1"/>
  <c r="X25" i="27"/>
  <c r="W25" i="27" s="1"/>
  <c r="V25" i="27" s="1"/>
  <c r="U25" i="27" s="1"/>
  <c r="T25" i="27" s="1"/>
  <c r="S25" i="27" s="1"/>
  <c r="R25" i="27" s="1"/>
  <c r="Q25" i="27" s="1"/>
  <c r="P25" i="27" s="1"/>
  <c r="O25" i="27" s="1"/>
  <c r="X24" i="27"/>
  <c r="W24" i="27" s="1"/>
  <c r="V24" i="27" s="1"/>
  <c r="U24" i="27" s="1"/>
  <c r="T24" i="27" s="1"/>
  <c r="S24" i="27" s="1"/>
  <c r="R24" i="27" s="1"/>
  <c r="Q24" i="27" s="1"/>
  <c r="P24" i="27" s="1"/>
  <c r="O24" i="27" s="1"/>
  <c r="X23" i="27"/>
  <c r="W23" i="27" s="1"/>
  <c r="V23" i="27" s="1"/>
  <c r="U23" i="27" s="1"/>
  <c r="T23" i="27" s="1"/>
  <c r="S23" i="27" s="1"/>
  <c r="R23" i="27" s="1"/>
  <c r="Q23" i="27" s="1"/>
  <c r="P23" i="27" s="1"/>
  <c r="O23" i="27" s="1"/>
  <c r="X22" i="27"/>
  <c r="W22" i="27" s="1"/>
  <c r="V22" i="27" s="1"/>
  <c r="U22" i="27" s="1"/>
  <c r="T22" i="27" s="1"/>
  <c r="S22" i="27" s="1"/>
  <c r="R22" i="27" s="1"/>
  <c r="Q22" i="27" s="1"/>
  <c r="P22" i="27" s="1"/>
  <c r="O22" i="27" s="1"/>
  <c r="X21" i="27"/>
  <c r="W21" i="27" s="1"/>
  <c r="V21" i="27" s="1"/>
  <c r="U21" i="27" s="1"/>
  <c r="T21" i="27" s="1"/>
  <c r="S21" i="27" s="1"/>
  <c r="R21" i="27" s="1"/>
  <c r="Q21" i="27" s="1"/>
  <c r="P21" i="27" s="1"/>
  <c r="O21" i="27" s="1"/>
  <c r="X125" i="89"/>
  <c r="W125" i="89" s="1"/>
  <c r="V125" i="89" s="1"/>
  <c r="U125" i="89" s="1"/>
  <c r="T125" i="89" s="1"/>
  <c r="S125" i="89" s="1"/>
  <c r="R125" i="89" s="1"/>
  <c r="Q125" i="89" s="1"/>
  <c r="P125" i="89" s="1"/>
  <c r="O125" i="89" s="1"/>
  <c r="X124" i="89"/>
  <c r="W124" i="89" s="1"/>
  <c r="V124" i="89" s="1"/>
  <c r="U124" i="89" s="1"/>
  <c r="T124" i="89" s="1"/>
  <c r="S124" i="89" s="1"/>
  <c r="R124" i="89" s="1"/>
  <c r="Q124" i="89" s="1"/>
  <c r="P124" i="89" s="1"/>
  <c r="O124" i="89" s="1"/>
  <c r="X123" i="89"/>
  <c r="W123" i="89" s="1"/>
  <c r="V123" i="89" s="1"/>
  <c r="U123" i="89" s="1"/>
  <c r="T123" i="89" s="1"/>
  <c r="S123" i="89" s="1"/>
  <c r="R123" i="89" s="1"/>
  <c r="Q123" i="89" s="1"/>
  <c r="P123" i="89" s="1"/>
  <c r="O123" i="89" s="1"/>
  <c r="X122" i="89"/>
  <c r="W122" i="89" s="1"/>
  <c r="V122" i="89" s="1"/>
  <c r="U122" i="89" s="1"/>
  <c r="T122" i="89" s="1"/>
  <c r="S122" i="89" s="1"/>
  <c r="R122" i="89" s="1"/>
  <c r="Q122" i="89" s="1"/>
  <c r="P122" i="89" s="1"/>
  <c r="O122" i="89" s="1"/>
  <c r="X121" i="89"/>
  <c r="W121" i="89" s="1"/>
  <c r="V121" i="89" s="1"/>
  <c r="U121" i="89" s="1"/>
  <c r="T121" i="89" s="1"/>
  <c r="S121" i="89" s="1"/>
  <c r="R121" i="89" s="1"/>
  <c r="Q121" i="89" s="1"/>
  <c r="P121" i="89" s="1"/>
  <c r="O121" i="89" s="1"/>
  <c r="X120" i="89"/>
  <c r="W120" i="89" s="1"/>
  <c r="V120" i="89" s="1"/>
  <c r="U120" i="89" s="1"/>
  <c r="T120" i="89" s="1"/>
  <c r="S120" i="89" s="1"/>
  <c r="R120" i="89" s="1"/>
  <c r="Q120" i="89" s="1"/>
  <c r="P120" i="89" s="1"/>
  <c r="O120" i="89" s="1"/>
  <c r="X119" i="89"/>
  <c r="W119" i="89" s="1"/>
  <c r="V119" i="89" s="1"/>
  <c r="U119" i="89" s="1"/>
  <c r="T119" i="89" s="1"/>
  <c r="S119" i="89" s="1"/>
  <c r="R119" i="89" s="1"/>
  <c r="Q119" i="89" s="1"/>
  <c r="P119" i="89" s="1"/>
  <c r="O119" i="89" s="1"/>
  <c r="X118" i="89"/>
  <c r="W118" i="89"/>
  <c r="V118" i="89" s="1"/>
  <c r="U118" i="89" s="1"/>
  <c r="T118" i="89" s="1"/>
  <c r="S118" i="89" s="1"/>
  <c r="R118" i="89" s="1"/>
  <c r="Q118" i="89" s="1"/>
  <c r="P118" i="89" s="1"/>
  <c r="O118" i="89" s="1"/>
  <c r="X117" i="89"/>
  <c r="W117" i="89" s="1"/>
  <c r="V117" i="89" s="1"/>
  <c r="U117" i="89" s="1"/>
  <c r="T117" i="89" s="1"/>
  <c r="S117" i="89" s="1"/>
  <c r="R117" i="89" s="1"/>
  <c r="Q117" i="89" s="1"/>
  <c r="P117" i="89" s="1"/>
  <c r="O117" i="89" s="1"/>
  <c r="X116" i="89"/>
  <c r="W116" i="89" s="1"/>
  <c r="V116" i="89" s="1"/>
  <c r="U116" i="89" s="1"/>
  <c r="T116" i="89" s="1"/>
  <c r="S116" i="89" s="1"/>
  <c r="R116" i="89" s="1"/>
  <c r="Q116" i="89" s="1"/>
  <c r="P116" i="89" s="1"/>
  <c r="O116" i="89" s="1"/>
  <c r="X115" i="89"/>
  <c r="W115" i="89" s="1"/>
  <c r="V115" i="89" s="1"/>
  <c r="U115" i="89" s="1"/>
  <c r="T115" i="89" s="1"/>
  <c r="S115" i="89" s="1"/>
  <c r="R115" i="89" s="1"/>
  <c r="Q115" i="89" s="1"/>
  <c r="P115" i="89" s="1"/>
  <c r="O115" i="89" s="1"/>
  <c r="X114" i="89"/>
  <c r="W114" i="89" s="1"/>
  <c r="V114" i="89" s="1"/>
  <c r="U114" i="89" s="1"/>
  <c r="T114" i="89" s="1"/>
  <c r="S114" i="89" s="1"/>
  <c r="R114" i="89" s="1"/>
  <c r="Q114" i="89" s="1"/>
  <c r="P114" i="89" s="1"/>
  <c r="O114" i="89" s="1"/>
  <c r="X113" i="89"/>
  <c r="W113" i="89" s="1"/>
  <c r="V113" i="89" s="1"/>
  <c r="U113" i="89" s="1"/>
  <c r="T113" i="89" s="1"/>
  <c r="S113" i="89" s="1"/>
  <c r="R113" i="89" s="1"/>
  <c r="Q113" i="89" s="1"/>
  <c r="P113" i="89" s="1"/>
  <c r="O113" i="89" s="1"/>
  <c r="X112" i="89"/>
  <c r="W112" i="89" s="1"/>
  <c r="V112" i="89" s="1"/>
  <c r="U112" i="89" s="1"/>
  <c r="T112" i="89" s="1"/>
  <c r="S112" i="89" s="1"/>
  <c r="R112" i="89" s="1"/>
  <c r="Q112" i="89" s="1"/>
  <c r="P112" i="89" s="1"/>
  <c r="O112" i="89" s="1"/>
  <c r="X111" i="89"/>
  <c r="W111" i="89" s="1"/>
  <c r="V111" i="89" s="1"/>
  <c r="U111" i="89" s="1"/>
  <c r="T111" i="89" s="1"/>
  <c r="S111" i="89" s="1"/>
  <c r="R111" i="89" s="1"/>
  <c r="Q111" i="89" s="1"/>
  <c r="P111" i="89" s="1"/>
  <c r="O111" i="89" s="1"/>
  <c r="X110" i="89"/>
  <c r="W110" i="89" s="1"/>
  <c r="V110" i="89" s="1"/>
  <c r="U110" i="89" s="1"/>
  <c r="T110" i="89" s="1"/>
  <c r="S110" i="89" s="1"/>
  <c r="R110" i="89" s="1"/>
  <c r="Q110" i="89" s="1"/>
  <c r="P110" i="89" s="1"/>
  <c r="O110" i="89" s="1"/>
  <c r="X109" i="89"/>
  <c r="W109" i="89" s="1"/>
  <c r="V109" i="89" s="1"/>
  <c r="U109" i="89" s="1"/>
  <c r="T109" i="89" s="1"/>
  <c r="S109" i="89" s="1"/>
  <c r="R109" i="89" s="1"/>
  <c r="Q109" i="89" s="1"/>
  <c r="P109" i="89" s="1"/>
  <c r="O109" i="89" s="1"/>
  <c r="X108" i="89"/>
  <c r="W108" i="89" s="1"/>
  <c r="V108" i="89" s="1"/>
  <c r="U108" i="89" s="1"/>
  <c r="T108" i="89" s="1"/>
  <c r="S108" i="89" s="1"/>
  <c r="R108" i="89" s="1"/>
  <c r="Q108" i="89" s="1"/>
  <c r="P108" i="89" s="1"/>
  <c r="O108" i="89" s="1"/>
  <c r="X107" i="89"/>
  <c r="W107" i="89" s="1"/>
  <c r="V107" i="89" s="1"/>
  <c r="U107" i="89" s="1"/>
  <c r="T107" i="89" s="1"/>
  <c r="S107" i="89" s="1"/>
  <c r="R107" i="89" s="1"/>
  <c r="Q107" i="89" s="1"/>
  <c r="P107" i="89" s="1"/>
  <c r="O107" i="89" s="1"/>
  <c r="X106" i="89"/>
  <c r="W106" i="89" s="1"/>
  <c r="V106" i="89" s="1"/>
  <c r="U106" i="89" s="1"/>
  <c r="T106" i="89" s="1"/>
  <c r="S106" i="89" s="1"/>
  <c r="R106" i="89" s="1"/>
  <c r="Q106" i="89" s="1"/>
  <c r="P106" i="89" s="1"/>
  <c r="O106" i="89" s="1"/>
  <c r="X105" i="89"/>
  <c r="W105" i="89" s="1"/>
  <c r="V105" i="89" s="1"/>
  <c r="U105" i="89" s="1"/>
  <c r="T105" i="89" s="1"/>
  <c r="S105" i="89" s="1"/>
  <c r="R105" i="89" s="1"/>
  <c r="Q105" i="89" s="1"/>
  <c r="P105" i="89" s="1"/>
  <c r="O105" i="89" s="1"/>
  <c r="X104" i="89"/>
  <c r="W104" i="89" s="1"/>
  <c r="V104" i="89" s="1"/>
  <c r="U104" i="89" s="1"/>
  <c r="T104" i="89" s="1"/>
  <c r="S104" i="89" s="1"/>
  <c r="R104" i="89" s="1"/>
  <c r="Q104" i="89" s="1"/>
  <c r="P104" i="89" s="1"/>
  <c r="O104" i="89" s="1"/>
  <c r="X103" i="89"/>
  <c r="W103" i="89" s="1"/>
  <c r="V103" i="89" s="1"/>
  <c r="U103" i="89" s="1"/>
  <c r="T103" i="89" s="1"/>
  <c r="S103" i="89" s="1"/>
  <c r="R103" i="89" s="1"/>
  <c r="Q103" i="89" s="1"/>
  <c r="P103" i="89" s="1"/>
  <c r="O103" i="89" s="1"/>
  <c r="X102" i="89"/>
  <c r="W102" i="89" s="1"/>
  <c r="V102" i="89" s="1"/>
  <c r="U102" i="89" s="1"/>
  <c r="T102" i="89" s="1"/>
  <c r="S102" i="89" s="1"/>
  <c r="R102" i="89" s="1"/>
  <c r="Q102" i="89" s="1"/>
  <c r="P102" i="89" s="1"/>
  <c r="O102" i="89" s="1"/>
  <c r="X101" i="89"/>
  <c r="W101" i="89" s="1"/>
  <c r="V101" i="89" s="1"/>
  <c r="U101" i="89" s="1"/>
  <c r="T101" i="89" s="1"/>
  <c r="S101" i="89" s="1"/>
  <c r="R101" i="89" s="1"/>
  <c r="Q101" i="89" s="1"/>
  <c r="P101" i="89" s="1"/>
  <c r="O101" i="89" s="1"/>
  <c r="X100" i="89"/>
  <c r="W100" i="89" s="1"/>
  <c r="V100" i="89" s="1"/>
  <c r="U100" i="89" s="1"/>
  <c r="T100" i="89" s="1"/>
  <c r="S100" i="89" s="1"/>
  <c r="R100" i="89" s="1"/>
  <c r="Q100" i="89" s="1"/>
  <c r="P100" i="89" s="1"/>
  <c r="O100" i="89" s="1"/>
  <c r="X99" i="89"/>
  <c r="W99" i="89" s="1"/>
  <c r="V99" i="89" s="1"/>
  <c r="U99" i="89" s="1"/>
  <c r="T99" i="89" s="1"/>
  <c r="S99" i="89" s="1"/>
  <c r="R99" i="89" s="1"/>
  <c r="Q99" i="89" s="1"/>
  <c r="P99" i="89" s="1"/>
  <c r="O99" i="89" s="1"/>
  <c r="X98" i="89"/>
  <c r="W98" i="89" s="1"/>
  <c r="V98" i="89" s="1"/>
  <c r="U98" i="89" s="1"/>
  <c r="T98" i="89" s="1"/>
  <c r="S98" i="89" s="1"/>
  <c r="R98" i="89" s="1"/>
  <c r="Q98" i="89" s="1"/>
  <c r="P98" i="89" s="1"/>
  <c r="O98" i="89" s="1"/>
  <c r="X97" i="89"/>
  <c r="W97" i="89" s="1"/>
  <c r="V97" i="89" s="1"/>
  <c r="U97" i="89" s="1"/>
  <c r="T97" i="89" s="1"/>
  <c r="S97" i="89" s="1"/>
  <c r="R97" i="89" s="1"/>
  <c r="Q97" i="89" s="1"/>
  <c r="P97" i="89" s="1"/>
  <c r="O97" i="89" s="1"/>
  <c r="X96" i="89"/>
  <c r="W96" i="89" s="1"/>
  <c r="V96" i="89" s="1"/>
  <c r="U96" i="89" s="1"/>
  <c r="T96" i="89" s="1"/>
  <c r="S96" i="89" s="1"/>
  <c r="R96" i="89" s="1"/>
  <c r="Q96" i="89" s="1"/>
  <c r="P96" i="89" s="1"/>
  <c r="O96" i="89" s="1"/>
  <c r="X95" i="89"/>
  <c r="W95" i="89" s="1"/>
  <c r="V95" i="89" s="1"/>
  <c r="U95" i="89" s="1"/>
  <c r="T95" i="89" s="1"/>
  <c r="S95" i="89" s="1"/>
  <c r="R95" i="89" s="1"/>
  <c r="Q95" i="89" s="1"/>
  <c r="P95" i="89" s="1"/>
  <c r="O95" i="89" s="1"/>
  <c r="X94" i="89"/>
  <c r="W94" i="89" s="1"/>
  <c r="V94" i="89" s="1"/>
  <c r="U94" i="89" s="1"/>
  <c r="T94" i="89" s="1"/>
  <c r="S94" i="89" s="1"/>
  <c r="R94" i="89" s="1"/>
  <c r="Q94" i="89" s="1"/>
  <c r="P94" i="89" s="1"/>
  <c r="O94" i="89" s="1"/>
  <c r="X93" i="89"/>
  <c r="W93" i="89" s="1"/>
  <c r="V93" i="89" s="1"/>
  <c r="U93" i="89" s="1"/>
  <c r="T93" i="89" s="1"/>
  <c r="S93" i="89" s="1"/>
  <c r="R93" i="89" s="1"/>
  <c r="Q93" i="89" s="1"/>
  <c r="P93" i="89" s="1"/>
  <c r="O93" i="89" s="1"/>
  <c r="X91" i="89"/>
  <c r="W91" i="89" s="1"/>
  <c r="V91" i="89" s="1"/>
  <c r="U91" i="89" s="1"/>
  <c r="T91" i="89" s="1"/>
  <c r="S91" i="89" s="1"/>
  <c r="R91" i="89" s="1"/>
  <c r="Q91" i="89" s="1"/>
  <c r="P91" i="89" s="1"/>
  <c r="O91" i="89" s="1"/>
  <c r="X90" i="89"/>
  <c r="W90" i="89" s="1"/>
  <c r="V90" i="89" s="1"/>
  <c r="U90" i="89" s="1"/>
  <c r="T90" i="89" s="1"/>
  <c r="S90" i="89" s="1"/>
  <c r="R90" i="89" s="1"/>
  <c r="Q90" i="89" s="1"/>
  <c r="P90" i="89" s="1"/>
  <c r="O90" i="89" s="1"/>
  <c r="X89" i="89"/>
  <c r="W89" i="89" s="1"/>
  <c r="V89" i="89" s="1"/>
  <c r="U89" i="89" s="1"/>
  <c r="T89" i="89" s="1"/>
  <c r="S89" i="89" s="1"/>
  <c r="R89" i="89" s="1"/>
  <c r="Q89" i="89" s="1"/>
  <c r="P89" i="89" s="1"/>
  <c r="O89" i="89" s="1"/>
  <c r="X88" i="89"/>
  <c r="W88" i="89" s="1"/>
  <c r="V88" i="89" s="1"/>
  <c r="U88" i="89" s="1"/>
  <c r="T88" i="89" s="1"/>
  <c r="S88" i="89" s="1"/>
  <c r="R88" i="89" s="1"/>
  <c r="Q88" i="89" s="1"/>
  <c r="P88" i="89" s="1"/>
  <c r="O88" i="89" s="1"/>
  <c r="X87" i="89"/>
  <c r="W87" i="89" s="1"/>
  <c r="V87" i="89" s="1"/>
  <c r="U87" i="89" s="1"/>
  <c r="T87" i="89" s="1"/>
  <c r="S87" i="89" s="1"/>
  <c r="R87" i="89" s="1"/>
  <c r="Q87" i="89" s="1"/>
  <c r="P87" i="89" s="1"/>
  <c r="O87" i="89" s="1"/>
  <c r="X86" i="89"/>
  <c r="W86" i="89" s="1"/>
  <c r="V86" i="89" s="1"/>
  <c r="U86" i="89" s="1"/>
  <c r="T86" i="89" s="1"/>
  <c r="S86" i="89" s="1"/>
  <c r="R86" i="89" s="1"/>
  <c r="Q86" i="89" s="1"/>
  <c r="P86" i="89" s="1"/>
  <c r="O86" i="89" s="1"/>
  <c r="X85" i="89"/>
  <c r="W85" i="89" s="1"/>
  <c r="V85" i="89" s="1"/>
  <c r="U85" i="89" s="1"/>
  <c r="T85" i="89" s="1"/>
  <c r="S85" i="89" s="1"/>
  <c r="R85" i="89" s="1"/>
  <c r="Q85" i="89" s="1"/>
  <c r="P85" i="89" s="1"/>
  <c r="O85" i="89" s="1"/>
  <c r="X84" i="89"/>
  <c r="W84" i="89" s="1"/>
  <c r="V84" i="89" s="1"/>
  <c r="U84" i="89" s="1"/>
  <c r="T84" i="89" s="1"/>
  <c r="S84" i="89" s="1"/>
  <c r="R84" i="89" s="1"/>
  <c r="Q84" i="89" s="1"/>
  <c r="P84" i="89" s="1"/>
  <c r="O84" i="89" s="1"/>
  <c r="X83" i="89"/>
  <c r="W83" i="89" s="1"/>
  <c r="V83" i="89" s="1"/>
  <c r="U83" i="89" s="1"/>
  <c r="T83" i="89" s="1"/>
  <c r="S83" i="89" s="1"/>
  <c r="R83" i="89" s="1"/>
  <c r="Q83" i="89" s="1"/>
  <c r="P83" i="89" s="1"/>
  <c r="O83" i="89" s="1"/>
  <c r="X82" i="89"/>
  <c r="W82" i="89" s="1"/>
  <c r="V82" i="89" s="1"/>
  <c r="U82" i="89" s="1"/>
  <c r="T82" i="89" s="1"/>
  <c r="S82" i="89" s="1"/>
  <c r="R82" i="89" s="1"/>
  <c r="Q82" i="89" s="1"/>
  <c r="P82" i="89" s="1"/>
  <c r="O82" i="89" s="1"/>
  <c r="X81" i="89"/>
  <c r="W81" i="89" s="1"/>
  <c r="V81" i="89" s="1"/>
  <c r="U81" i="89" s="1"/>
  <c r="T81" i="89" s="1"/>
  <c r="S81" i="89" s="1"/>
  <c r="R81" i="89" s="1"/>
  <c r="Q81" i="89" s="1"/>
  <c r="P81" i="89" s="1"/>
  <c r="O81" i="89" s="1"/>
  <c r="X80" i="89"/>
  <c r="W80" i="89" s="1"/>
  <c r="V80" i="89" s="1"/>
  <c r="U80" i="89" s="1"/>
  <c r="T80" i="89" s="1"/>
  <c r="S80" i="89" s="1"/>
  <c r="R80" i="89" s="1"/>
  <c r="Q80" i="89" s="1"/>
  <c r="P80" i="89" s="1"/>
  <c r="O80" i="89" s="1"/>
  <c r="X79" i="89"/>
  <c r="W79" i="89" s="1"/>
  <c r="V79" i="89" s="1"/>
  <c r="U79" i="89" s="1"/>
  <c r="T79" i="89" s="1"/>
  <c r="S79" i="89" s="1"/>
  <c r="R79" i="89" s="1"/>
  <c r="Q79" i="89" s="1"/>
  <c r="P79" i="89" s="1"/>
  <c r="O79" i="89" s="1"/>
  <c r="X78" i="89"/>
  <c r="W78" i="89" s="1"/>
  <c r="V78" i="89" s="1"/>
  <c r="U78" i="89" s="1"/>
  <c r="T78" i="89" s="1"/>
  <c r="S78" i="89" s="1"/>
  <c r="R78" i="89" s="1"/>
  <c r="Q78" i="89" s="1"/>
  <c r="P78" i="89" s="1"/>
  <c r="O78" i="89" s="1"/>
  <c r="X77" i="89"/>
  <c r="W77" i="89" s="1"/>
  <c r="V77" i="89" s="1"/>
  <c r="U77" i="89" s="1"/>
  <c r="T77" i="89" s="1"/>
  <c r="S77" i="89" s="1"/>
  <c r="R77" i="89" s="1"/>
  <c r="Q77" i="89" s="1"/>
  <c r="P77" i="89" s="1"/>
  <c r="O77" i="89" s="1"/>
  <c r="X76" i="89"/>
  <c r="W76" i="89" s="1"/>
  <c r="V76" i="89" s="1"/>
  <c r="U76" i="89" s="1"/>
  <c r="T76" i="89" s="1"/>
  <c r="S76" i="89" s="1"/>
  <c r="R76" i="89" s="1"/>
  <c r="Q76" i="89" s="1"/>
  <c r="P76" i="89" s="1"/>
  <c r="O76" i="89" s="1"/>
  <c r="X75" i="89"/>
  <c r="W75" i="89" s="1"/>
  <c r="V75" i="89" s="1"/>
  <c r="U75" i="89" s="1"/>
  <c r="T75" i="89" s="1"/>
  <c r="S75" i="89" s="1"/>
  <c r="R75" i="89" s="1"/>
  <c r="Q75" i="89" s="1"/>
  <c r="P75" i="89" s="1"/>
  <c r="O75" i="89" s="1"/>
  <c r="X74" i="89"/>
  <c r="W74" i="89"/>
  <c r="V74" i="89" s="1"/>
  <c r="U74" i="89" s="1"/>
  <c r="T74" i="89" s="1"/>
  <c r="S74" i="89" s="1"/>
  <c r="R74" i="89" s="1"/>
  <c r="Q74" i="89" s="1"/>
  <c r="P74" i="89" s="1"/>
  <c r="O74" i="89" s="1"/>
  <c r="X73" i="89"/>
  <c r="W73" i="89" s="1"/>
  <c r="V73" i="89" s="1"/>
  <c r="U73" i="89" s="1"/>
  <c r="T73" i="89" s="1"/>
  <c r="S73" i="89" s="1"/>
  <c r="R73" i="89" s="1"/>
  <c r="Q73" i="89" s="1"/>
  <c r="P73" i="89" s="1"/>
  <c r="O73" i="89" s="1"/>
  <c r="X72" i="89"/>
  <c r="W72" i="89" s="1"/>
  <c r="V72" i="89" s="1"/>
  <c r="U72" i="89" s="1"/>
  <c r="T72" i="89" s="1"/>
  <c r="S72" i="89" s="1"/>
  <c r="R72" i="89" s="1"/>
  <c r="Q72" i="89" s="1"/>
  <c r="P72" i="89" s="1"/>
  <c r="O72" i="89" s="1"/>
  <c r="X71" i="89"/>
  <c r="W71" i="89" s="1"/>
  <c r="V71" i="89" s="1"/>
  <c r="U71" i="89" s="1"/>
  <c r="T71" i="89" s="1"/>
  <c r="S71" i="89" s="1"/>
  <c r="R71" i="89" s="1"/>
  <c r="Q71" i="89" s="1"/>
  <c r="P71" i="89" s="1"/>
  <c r="O71" i="89" s="1"/>
  <c r="X70" i="89"/>
  <c r="W70" i="89" s="1"/>
  <c r="V70" i="89" s="1"/>
  <c r="U70" i="89" s="1"/>
  <c r="T70" i="89" s="1"/>
  <c r="S70" i="89" s="1"/>
  <c r="R70" i="89" s="1"/>
  <c r="Q70" i="89" s="1"/>
  <c r="P70" i="89" s="1"/>
  <c r="O70" i="89" s="1"/>
  <c r="X69" i="89"/>
  <c r="W69" i="89" s="1"/>
  <c r="V69" i="89" s="1"/>
  <c r="U69" i="89" s="1"/>
  <c r="T69" i="89" s="1"/>
  <c r="S69" i="89" s="1"/>
  <c r="R69" i="89" s="1"/>
  <c r="Q69" i="89" s="1"/>
  <c r="P69" i="89" s="1"/>
  <c r="O69" i="89" s="1"/>
  <c r="X68" i="89"/>
  <c r="W68" i="89" s="1"/>
  <c r="V68" i="89" s="1"/>
  <c r="U68" i="89" s="1"/>
  <c r="T68" i="89" s="1"/>
  <c r="S68" i="89" s="1"/>
  <c r="R68" i="89" s="1"/>
  <c r="Q68" i="89" s="1"/>
  <c r="P68" i="89" s="1"/>
  <c r="O68" i="89" s="1"/>
  <c r="X67" i="89"/>
  <c r="W67" i="89" s="1"/>
  <c r="V67" i="89" s="1"/>
  <c r="U67" i="89" s="1"/>
  <c r="T67" i="89" s="1"/>
  <c r="S67" i="89" s="1"/>
  <c r="R67" i="89" s="1"/>
  <c r="Q67" i="89" s="1"/>
  <c r="P67" i="89" s="1"/>
  <c r="O67" i="89" s="1"/>
  <c r="X66" i="89"/>
  <c r="W66" i="89" s="1"/>
  <c r="V66" i="89" s="1"/>
  <c r="U66" i="89" s="1"/>
  <c r="T66" i="89" s="1"/>
  <c r="S66" i="89" s="1"/>
  <c r="R66" i="89" s="1"/>
  <c r="Q66" i="89" s="1"/>
  <c r="P66" i="89" s="1"/>
  <c r="O66" i="89" s="1"/>
  <c r="X65" i="89"/>
  <c r="W65" i="89" s="1"/>
  <c r="V65" i="89" s="1"/>
  <c r="U65" i="89" s="1"/>
  <c r="T65" i="89" s="1"/>
  <c r="S65" i="89" s="1"/>
  <c r="R65" i="89" s="1"/>
  <c r="Q65" i="89" s="1"/>
  <c r="P65" i="89" s="1"/>
  <c r="O65" i="89" s="1"/>
  <c r="X64" i="89"/>
  <c r="W64" i="89" s="1"/>
  <c r="V64" i="89" s="1"/>
  <c r="U64" i="89" s="1"/>
  <c r="T64" i="89" s="1"/>
  <c r="S64" i="89" s="1"/>
  <c r="R64" i="89" s="1"/>
  <c r="Q64" i="89" s="1"/>
  <c r="P64" i="89" s="1"/>
  <c r="O64" i="89" s="1"/>
  <c r="X63" i="89"/>
  <c r="W63" i="89" s="1"/>
  <c r="V63" i="89" s="1"/>
  <c r="U63" i="89" s="1"/>
  <c r="T63" i="89" s="1"/>
  <c r="S63" i="89" s="1"/>
  <c r="R63" i="89" s="1"/>
  <c r="Q63" i="89" s="1"/>
  <c r="P63" i="89" s="1"/>
  <c r="O63" i="89" s="1"/>
  <c r="X62" i="89"/>
  <c r="W62" i="89" s="1"/>
  <c r="V62" i="89" s="1"/>
  <c r="U62" i="89" s="1"/>
  <c r="T62" i="89" s="1"/>
  <c r="S62" i="89" s="1"/>
  <c r="R62" i="89" s="1"/>
  <c r="Q62" i="89" s="1"/>
  <c r="P62" i="89" s="1"/>
  <c r="O62" i="89" s="1"/>
  <c r="X61" i="89"/>
  <c r="W61" i="89" s="1"/>
  <c r="V61" i="89" s="1"/>
  <c r="U61" i="89" s="1"/>
  <c r="T61" i="89" s="1"/>
  <c r="S61" i="89" s="1"/>
  <c r="R61" i="89" s="1"/>
  <c r="Q61" i="89" s="1"/>
  <c r="P61" i="89" s="1"/>
  <c r="O61" i="89" s="1"/>
  <c r="X60" i="89"/>
  <c r="W60" i="89" s="1"/>
  <c r="V60" i="89" s="1"/>
  <c r="U60" i="89" s="1"/>
  <c r="T60" i="89" s="1"/>
  <c r="S60" i="89" s="1"/>
  <c r="R60" i="89" s="1"/>
  <c r="Q60" i="89" s="1"/>
  <c r="P60" i="89" s="1"/>
  <c r="O60" i="89" s="1"/>
  <c r="X59" i="89"/>
  <c r="W59" i="89" s="1"/>
  <c r="V59" i="89" s="1"/>
  <c r="U59" i="89" s="1"/>
  <c r="T59" i="89" s="1"/>
  <c r="S59" i="89" s="1"/>
  <c r="R59" i="89" s="1"/>
  <c r="Q59" i="89" s="1"/>
  <c r="P59" i="89" s="1"/>
  <c r="O59" i="89" s="1"/>
  <c r="X58" i="89"/>
  <c r="W58" i="89" s="1"/>
  <c r="V58" i="89" s="1"/>
  <c r="U58" i="89" s="1"/>
  <c r="T58" i="89" s="1"/>
  <c r="S58" i="89" s="1"/>
  <c r="R58" i="89" s="1"/>
  <c r="Q58" i="89" s="1"/>
  <c r="P58" i="89" s="1"/>
  <c r="O58" i="89" s="1"/>
  <c r="X57" i="89"/>
  <c r="W57" i="89" s="1"/>
  <c r="V57" i="89" s="1"/>
  <c r="U57" i="89" s="1"/>
  <c r="T57" i="89" s="1"/>
  <c r="S57" i="89" s="1"/>
  <c r="R57" i="89" s="1"/>
  <c r="Q57" i="89" s="1"/>
  <c r="P57" i="89" s="1"/>
  <c r="O57" i="89" s="1"/>
  <c r="X56" i="89"/>
  <c r="W56" i="89" s="1"/>
  <c r="V56" i="89" s="1"/>
  <c r="U56" i="89" s="1"/>
  <c r="T56" i="89" s="1"/>
  <c r="S56" i="89" s="1"/>
  <c r="R56" i="89" s="1"/>
  <c r="Q56" i="89" s="1"/>
  <c r="P56" i="89" s="1"/>
  <c r="O56" i="89" s="1"/>
  <c r="X55" i="89"/>
  <c r="W55" i="89" s="1"/>
  <c r="V55" i="89" s="1"/>
  <c r="U55" i="89" s="1"/>
  <c r="T55" i="89" s="1"/>
  <c r="S55" i="89" s="1"/>
  <c r="R55" i="89" s="1"/>
  <c r="Q55" i="89" s="1"/>
  <c r="P55" i="89" s="1"/>
  <c r="O55" i="89" s="1"/>
  <c r="X54" i="89"/>
  <c r="W54" i="89" s="1"/>
  <c r="V54" i="89" s="1"/>
  <c r="U54" i="89" s="1"/>
  <c r="T54" i="89" s="1"/>
  <c r="S54" i="89" s="1"/>
  <c r="R54" i="89" s="1"/>
  <c r="Q54" i="89" s="1"/>
  <c r="P54" i="89" s="1"/>
  <c r="O54" i="89" s="1"/>
  <c r="X53" i="89"/>
  <c r="W53" i="89" s="1"/>
  <c r="V53" i="89" s="1"/>
  <c r="U53" i="89" s="1"/>
  <c r="T53" i="89" s="1"/>
  <c r="S53" i="89" s="1"/>
  <c r="R53" i="89" s="1"/>
  <c r="Q53" i="89" s="1"/>
  <c r="P53" i="89" s="1"/>
  <c r="O53" i="89" s="1"/>
  <c r="X52" i="89"/>
  <c r="W52" i="89" s="1"/>
  <c r="V52" i="89" s="1"/>
  <c r="U52" i="89" s="1"/>
  <c r="T52" i="89" s="1"/>
  <c r="S52" i="89" s="1"/>
  <c r="R52" i="89" s="1"/>
  <c r="Q52" i="89" s="1"/>
  <c r="P52" i="89" s="1"/>
  <c r="O52" i="89" s="1"/>
  <c r="X51" i="89"/>
  <c r="W51" i="89" s="1"/>
  <c r="V51" i="89" s="1"/>
  <c r="U51" i="89" s="1"/>
  <c r="T51" i="89" s="1"/>
  <c r="S51" i="89" s="1"/>
  <c r="R51" i="89" s="1"/>
  <c r="Q51" i="89" s="1"/>
  <c r="P51" i="89" s="1"/>
  <c r="O51" i="89" s="1"/>
  <c r="X50" i="89"/>
  <c r="W50" i="89" s="1"/>
  <c r="V50" i="89" s="1"/>
  <c r="U50" i="89" s="1"/>
  <c r="T50" i="89" s="1"/>
  <c r="S50" i="89" s="1"/>
  <c r="R50" i="89" s="1"/>
  <c r="Q50" i="89" s="1"/>
  <c r="P50" i="89" s="1"/>
  <c r="O50" i="89" s="1"/>
  <c r="X49" i="89"/>
  <c r="W49" i="89" s="1"/>
  <c r="V49" i="89" s="1"/>
  <c r="U49" i="89" s="1"/>
  <c r="T49" i="89" s="1"/>
  <c r="S49" i="89" s="1"/>
  <c r="R49" i="89" s="1"/>
  <c r="Q49" i="89" s="1"/>
  <c r="P49" i="89" s="1"/>
  <c r="O49" i="89" s="1"/>
  <c r="X48" i="89"/>
  <c r="W48" i="89" s="1"/>
  <c r="V48" i="89" s="1"/>
  <c r="U48" i="89" s="1"/>
  <c r="T48" i="89" s="1"/>
  <c r="S48" i="89" s="1"/>
  <c r="R48" i="89" s="1"/>
  <c r="Q48" i="89" s="1"/>
  <c r="P48" i="89" s="1"/>
  <c r="O48" i="89" s="1"/>
  <c r="X47" i="89"/>
  <c r="W47" i="89" s="1"/>
  <c r="V47" i="89" s="1"/>
  <c r="U47" i="89" s="1"/>
  <c r="T47" i="89" s="1"/>
  <c r="S47" i="89" s="1"/>
  <c r="R47" i="89" s="1"/>
  <c r="Q47" i="89" s="1"/>
  <c r="P47" i="89" s="1"/>
  <c r="O47" i="89" s="1"/>
  <c r="X46" i="89"/>
  <c r="W46" i="89" s="1"/>
  <c r="V46" i="89" s="1"/>
  <c r="U46" i="89" s="1"/>
  <c r="T46" i="89" s="1"/>
  <c r="S46" i="89" s="1"/>
  <c r="R46" i="89" s="1"/>
  <c r="Q46" i="89" s="1"/>
  <c r="P46" i="89" s="1"/>
  <c r="O46" i="89" s="1"/>
  <c r="X45" i="89"/>
  <c r="W45" i="89" s="1"/>
  <c r="V45" i="89" s="1"/>
  <c r="U45" i="89" s="1"/>
  <c r="T45" i="89" s="1"/>
  <c r="S45" i="89" s="1"/>
  <c r="R45" i="89" s="1"/>
  <c r="Q45" i="89" s="1"/>
  <c r="P45" i="89" s="1"/>
  <c r="O45" i="89" s="1"/>
  <c r="X44" i="89"/>
  <c r="W44" i="89" s="1"/>
  <c r="V44" i="89" s="1"/>
  <c r="U44" i="89" s="1"/>
  <c r="T44" i="89" s="1"/>
  <c r="S44" i="89" s="1"/>
  <c r="R44" i="89" s="1"/>
  <c r="Q44" i="89" s="1"/>
  <c r="P44" i="89" s="1"/>
  <c r="O44" i="89" s="1"/>
  <c r="X43" i="89"/>
  <c r="W43" i="89" s="1"/>
  <c r="V43" i="89" s="1"/>
  <c r="U43" i="89" s="1"/>
  <c r="T43" i="89" s="1"/>
  <c r="S43" i="89" s="1"/>
  <c r="R43" i="89" s="1"/>
  <c r="Q43" i="89" s="1"/>
  <c r="P43" i="89" s="1"/>
  <c r="O43" i="89" s="1"/>
  <c r="X42" i="89"/>
  <c r="W42" i="89" s="1"/>
  <c r="V42" i="89" s="1"/>
  <c r="U42" i="89" s="1"/>
  <c r="T42" i="89" s="1"/>
  <c r="S42" i="89" s="1"/>
  <c r="R42" i="89" s="1"/>
  <c r="Q42" i="89" s="1"/>
  <c r="P42" i="89" s="1"/>
  <c r="O42" i="89" s="1"/>
  <c r="X41" i="89"/>
  <c r="W41" i="89" s="1"/>
  <c r="V41" i="89" s="1"/>
  <c r="U41" i="89" s="1"/>
  <c r="T41" i="89" s="1"/>
  <c r="S41" i="89" s="1"/>
  <c r="R41" i="89" s="1"/>
  <c r="Q41" i="89" s="1"/>
  <c r="P41" i="89" s="1"/>
  <c r="O41" i="89" s="1"/>
  <c r="X39" i="89"/>
  <c r="W39" i="89" s="1"/>
  <c r="V39" i="89" s="1"/>
  <c r="U39" i="89" s="1"/>
  <c r="T39" i="89" s="1"/>
  <c r="S39" i="89" s="1"/>
  <c r="R39" i="89" s="1"/>
  <c r="Q39" i="89" s="1"/>
  <c r="P39" i="89" s="1"/>
  <c r="O39" i="89" s="1"/>
  <c r="X38" i="89"/>
  <c r="W38" i="89" s="1"/>
  <c r="V38" i="89" s="1"/>
  <c r="U38" i="89" s="1"/>
  <c r="T38" i="89" s="1"/>
  <c r="S38" i="89" s="1"/>
  <c r="R38" i="89" s="1"/>
  <c r="Q38" i="89" s="1"/>
  <c r="P38" i="89" s="1"/>
  <c r="O38" i="89" s="1"/>
  <c r="X37" i="89"/>
  <c r="W37" i="89" s="1"/>
  <c r="V37" i="89" s="1"/>
  <c r="U37" i="89" s="1"/>
  <c r="T37" i="89" s="1"/>
  <c r="S37" i="89" s="1"/>
  <c r="R37" i="89" s="1"/>
  <c r="Q37" i="89" s="1"/>
  <c r="P37" i="89" s="1"/>
  <c r="O37" i="89" s="1"/>
  <c r="X36" i="89"/>
  <c r="W36" i="89" s="1"/>
  <c r="V36" i="89" s="1"/>
  <c r="U36" i="89" s="1"/>
  <c r="T36" i="89" s="1"/>
  <c r="S36" i="89" s="1"/>
  <c r="R36" i="89" s="1"/>
  <c r="Q36" i="89" s="1"/>
  <c r="P36" i="89" s="1"/>
  <c r="O36" i="89" s="1"/>
  <c r="X35" i="89"/>
  <c r="W35" i="89" s="1"/>
  <c r="V35" i="89" s="1"/>
  <c r="U35" i="89" s="1"/>
  <c r="T35" i="89" s="1"/>
  <c r="S35" i="89" s="1"/>
  <c r="R35" i="89" s="1"/>
  <c r="Q35" i="89" s="1"/>
  <c r="P35" i="89" s="1"/>
  <c r="O35" i="89" s="1"/>
  <c r="X34" i="89"/>
  <c r="W34" i="89" s="1"/>
  <c r="V34" i="89" s="1"/>
  <c r="U34" i="89" s="1"/>
  <c r="T34" i="89" s="1"/>
  <c r="S34" i="89" s="1"/>
  <c r="R34" i="89" s="1"/>
  <c r="Q34" i="89" s="1"/>
  <c r="P34" i="89" s="1"/>
  <c r="O34" i="89" s="1"/>
  <c r="X33" i="89"/>
  <c r="W33" i="89" s="1"/>
  <c r="V33" i="89" s="1"/>
  <c r="U33" i="89" s="1"/>
  <c r="T33" i="89" s="1"/>
  <c r="S33" i="89" s="1"/>
  <c r="R33" i="89" s="1"/>
  <c r="Q33" i="89" s="1"/>
  <c r="P33" i="89" s="1"/>
  <c r="O33" i="89" s="1"/>
  <c r="X32" i="89"/>
  <c r="W32" i="89" s="1"/>
  <c r="V32" i="89" s="1"/>
  <c r="U32" i="89" s="1"/>
  <c r="T32" i="89" s="1"/>
  <c r="S32" i="89" s="1"/>
  <c r="R32" i="89" s="1"/>
  <c r="Q32" i="89" s="1"/>
  <c r="P32" i="89" s="1"/>
  <c r="O32" i="89" s="1"/>
  <c r="X31" i="89"/>
  <c r="W31" i="89" s="1"/>
  <c r="V31" i="89" s="1"/>
  <c r="U31" i="89" s="1"/>
  <c r="T31" i="89" s="1"/>
  <c r="S31" i="89" s="1"/>
  <c r="R31" i="89" s="1"/>
  <c r="Q31" i="89" s="1"/>
  <c r="P31" i="89" s="1"/>
  <c r="O31" i="89" s="1"/>
  <c r="X30" i="89"/>
  <c r="W30" i="89" s="1"/>
  <c r="V30" i="89" s="1"/>
  <c r="U30" i="89" s="1"/>
  <c r="T30" i="89" s="1"/>
  <c r="S30" i="89" s="1"/>
  <c r="R30" i="89" s="1"/>
  <c r="Q30" i="89" s="1"/>
  <c r="P30" i="89" s="1"/>
  <c r="O30" i="89" s="1"/>
  <c r="X29" i="89"/>
  <c r="W29" i="89" s="1"/>
  <c r="V29" i="89" s="1"/>
  <c r="U29" i="89" s="1"/>
  <c r="T29" i="89" s="1"/>
  <c r="S29" i="89" s="1"/>
  <c r="R29" i="89" s="1"/>
  <c r="Q29" i="89" s="1"/>
  <c r="P29" i="89" s="1"/>
  <c r="O29" i="89" s="1"/>
  <c r="X28" i="89"/>
  <c r="W28" i="89" s="1"/>
  <c r="V28" i="89" s="1"/>
  <c r="U28" i="89" s="1"/>
  <c r="T28" i="89" s="1"/>
  <c r="S28" i="89" s="1"/>
  <c r="R28" i="89" s="1"/>
  <c r="Q28" i="89" s="1"/>
  <c r="P28" i="89" s="1"/>
  <c r="O28" i="89" s="1"/>
  <c r="X27" i="89"/>
  <c r="W27" i="89" s="1"/>
  <c r="V27" i="89" s="1"/>
  <c r="U27" i="89" s="1"/>
  <c r="T27" i="89" s="1"/>
  <c r="S27" i="89" s="1"/>
  <c r="R27" i="89" s="1"/>
  <c r="Q27" i="89" s="1"/>
  <c r="P27" i="89" s="1"/>
  <c r="O27" i="89" s="1"/>
  <c r="X26" i="89"/>
  <c r="W26" i="89" s="1"/>
  <c r="V26" i="89" s="1"/>
  <c r="U26" i="89" s="1"/>
  <c r="T26" i="89" s="1"/>
  <c r="S26" i="89" s="1"/>
  <c r="R26" i="89" s="1"/>
  <c r="Q26" i="89" s="1"/>
  <c r="P26" i="89" s="1"/>
  <c r="O26" i="89" s="1"/>
  <c r="X25" i="89"/>
  <c r="W25" i="89" s="1"/>
  <c r="V25" i="89" s="1"/>
  <c r="U25" i="89" s="1"/>
  <c r="T25" i="89" s="1"/>
  <c r="S25" i="89" s="1"/>
  <c r="R25" i="89" s="1"/>
  <c r="Q25" i="89" s="1"/>
  <c r="P25" i="89" s="1"/>
  <c r="O25" i="89" s="1"/>
  <c r="X24" i="89"/>
  <c r="W24" i="89" s="1"/>
  <c r="V24" i="89" s="1"/>
  <c r="U24" i="89" s="1"/>
  <c r="T24" i="89" s="1"/>
  <c r="S24" i="89" s="1"/>
  <c r="R24" i="89" s="1"/>
  <c r="Q24" i="89" s="1"/>
  <c r="P24" i="89" s="1"/>
  <c r="O24" i="89" s="1"/>
  <c r="X23" i="89"/>
  <c r="W23" i="89" s="1"/>
  <c r="V23" i="89" s="1"/>
  <c r="U23" i="89" s="1"/>
  <c r="T23" i="89" s="1"/>
  <c r="S23" i="89" s="1"/>
  <c r="R23" i="89" s="1"/>
  <c r="Q23" i="89" s="1"/>
  <c r="P23" i="89" s="1"/>
  <c r="O23" i="89" s="1"/>
  <c r="X22" i="89"/>
  <c r="W22" i="89" s="1"/>
  <c r="V22" i="89" s="1"/>
  <c r="U22" i="89" s="1"/>
  <c r="T22" i="89" s="1"/>
  <c r="S22" i="89" s="1"/>
  <c r="R22" i="89" s="1"/>
  <c r="Q22" i="89" s="1"/>
  <c r="P22" i="89" s="1"/>
  <c r="O22" i="89" s="1"/>
  <c r="X21" i="89"/>
  <c r="W21" i="89" s="1"/>
  <c r="V21" i="89" s="1"/>
  <c r="U21" i="89" s="1"/>
  <c r="T21" i="89" s="1"/>
  <c r="S21" i="89" s="1"/>
  <c r="R21" i="89" s="1"/>
  <c r="Q21" i="89" s="1"/>
  <c r="P21" i="89" s="1"/>
  <c r="O21" i="89" s="1"/>
  <c r="X125" i="90"/>
  <c r="W125" i="90" s="1"/>
  <c r="V125" i="90" s="1"/>
  <c r="U125" i="90" s="1"/>
  <c r="T125" i="90" s="1"/>
  <c r="S125" i="90" s="1"/>
  <c r="R125" i="90" s="1"/>
  <c r="Q125" i="90" s="1"/>
  <c r="P125" i="90" s="1"/>
  <c r="O125" i="90" s="1"/>
  <c r="X124" i="90"/>
  <c r="W124" i="90" s="1"/>
  <c r="V124" i="90" s="1"/>
  <c r="U124" i="90" s="1"/>
  <c r="T124" i="90" s="1"/>
  <c r="S124" i="90" s="1"/>
  <c r="R124" i="90" s="1"/>
  <c r="Q124" i="90" s="1"/>
  <c r="P124" i="90" s="1"/>
  <c r="O124" i="90" s="1"/>
  <c r="X123" i="90"/>
  <c r="W123" i="90" s="1"/>
  <c r="V123" i="90" s="1"/>
  <c r="U123" i="90" s="1"/>
  <c r="T123" i="90" s="1"/>
  <c r="S123" i="90" s="1"/>
  <c r="R123" i="90" s="1"/>
  <c r="Q123" i="90" s="1"/>
  <c r="P123" i="90" s="1"/>
  <c r="O123" i="90" s="1"/>
  <c r="X122" i="90"/>
  <c r="W122" i="90" s="1"/>
  <c r="V122" i="90" s="1"/>
  <c r="U122" i="90" s="1"/>
  <c r="T122" i="90" s="1"/>
  <c r="S122" i="90" s="1"/>
  <c r="R122" i="90" s="1"/>
  <c r="Q122" i="90" s="1"/>
  <c r="P122" i="90" s="1"/>
  <c r="O122" i="90" s="1"/>
  <c r="X121" i="90"/>
  <c r="W121" i="90" s="1"/>
  <c r="V121" i="90" s="1"/>
  <c r="U121" i="90" s="1"/>
  <c r="T121" i="90" s="1"/>
  <c r="S121" i="90" s="1"/>
  <c r="R121" i="90" s="1"/>
  <c r="Q121" i="90" s="1"/>
  <c r="P121" i="90" s="1"/>
  <c r="O121" i="90" s="1"/>
  <c r="X120" i="90"/>
  <c r="W120" i="90" s="1"/>
  <c r="V120" i="90" s="1"/>
  <c r="U120" i="90" s="1"/>
  <c r="T120" i="90" s="1"/>
  <c r="S120" i="90" s="1"/>
  <c r="R120" i="90" s="1"/>
  <c r="Q120" i="90" s="1"/>
  <c r="P120" i="90" s="1"/>
  <c r="O120" i="90" s="1"/>
  <c r="X119" i="90"/>
  <c r="W119" i="90" s="1"/>
  <c r="V119" i="90" s="1"/>
  <c r="U119" i="90" s="1"/>
  <c r="T119" i="90" s="1"/>
  <c r="S119" i="90" s="1"/>
  <c r="R119" i="90" s="1"/>
  <c r="Q119" i="90" s="1"/>
  <c r="P119" i="90" s="1"/>
  <c r="O119" i="90" s="1"/>
  <c r="X118" i="90"/>
  <c r="W118" i="90" s="1"/>
  <c r="V118" i="90" s="1"/>
  <c r="U118" i="90" s="1"/>
  <c r="T118" i="90" s="1"/>
  <c r="S118" i="90" s="1"/>
  <c r="R118" i="90" s="1"/>
  <c r="Q118" i="90" s="1"/>
  <c r="P118" i="90" s="1"/>
  <c r="O118" i="90" s="1"/>
  <c r="X117" i="90"/>
  <c r="W117" i="90" s="1"/>
  <c r="V117" i="90" s="1"/>
  <c r="U117" i="90" s="1"/>
  <c r="T117" i="90" s="1"/>
  <c r="S117" i="90" s="1"/>
  <c r="R117" i="90" s="1"/>
  <c r="Q117" i="90" s="1"/>
  <c r="P117" i="90" s="1"/>
  <c r="O117" i="90" s="1"/>
  <c r="X116" i="90"/>
  <c r="W116" i="90" s="1"/>
  <c r="V116" i="90" s="1"/>
  <c r="U116" i="90" s="1"/>
  <c r="T116" i="90" s="1"/>
  <c r="S116" i="90" s="1"/>
  <c r="R116" i="90" s="1"/>
  <c r="Q116" i="90" s="1"/>
  <c r="P116" i="90" s="1"/>
  <c r="O116" i="90" s="1"/>
  <c r="X115" i="90"/>
  <c r="W115" i="90" s="1"/>
  <c r="V115" i="90" s="1"/>
  <c r="U115" i="90" s="1"/>
  <c r="T115" i="90" s="1"/>
  <c r="S115" i="90" s="1"/>
  <c r="R115" i="90" s="1"/>
  <c r="Q115" i="90" s="1"/>
  <c r="P115" i="90" s="1"/>
  <c r="O115" i="90" s="1"/>
  <c r="X114" i="90"/>
  <c r="W114" i="90" s="1"/>
  <c r="V114" i="90" s="1"/>
  <c r="U114" i="90" s="1"/>
  <c r="T114" i="90" s="1"/>
  <c r="S114" i="90" s="1"/>
  <c r="R114" i="90" s="1"/>
  <c r="Q114" i="90" s="1"/>
  <c r="P114" i="90" s="1"/>
  <c r="O114" i="90" s="1"/>
  <c r="X113" i="90"/>
  <c r="W113" i="90" s="1"/>
  <c r="V113" i="90" s="1"/>
  <c r="U113" i="90" s="1"/>
  <c r="T113" i="90" s="1"/>
  <c r="S113" i="90" s="1"/>
  <c r="R113" i="90" s="1"/>
  <c r="Q113" i="90" s="1"/>
  <c r="P113" i="90" s="1"/>
  <c r="O113" i="90" s="1"/>
  <c r="X112" i="90"/>
  <c r="W112" i="90" s="1"/>
  <c r="V112" i="90" s="1"/>
  <c r="U112" i="90" s="1"/>
  <c r="T112" i="90" s="1"/>
  <c r="S112" i="90" s="1"/>
  <c r="R112" i="90" s="1"/>
  <c r="Q112" i="90" s="1"/>
  <c r="P112" i="90" s="1"/>
  <c r="O112" i="90" s="1"/>
  <c r="X111" i="90"/>
  <c r="W111" i="90" s="1"/>
  <c r="V111" i="90" s="1"/>
  <c r="U111" i="90" s="1"/>
  <c r="T111" i="90" s="1"/>
  <c r="S111" i="90" s="1"/>
  <c r="R111" i="90" s="1"/>
  <c r="Q111" i="90" s="1"/>
  <c r="P111" i="90" s="1"/>
  <c r="O111" i="90" s="1"/>
  <c r="X110" i="90"/>
  <c r="W110" i="90" s="1"/>
  <c r="V110" i="90" s="1"/>
  <c r="U110" i="90" s="1"/>
  <c r="T110" i="90" s="1"/>
  <c r="S110" i="90" s="1"/>
  <c r="R110" i="90" s="1"/>
  <c r="Q110" i="90" s="1"/>
  <c r="P110" i="90" s="1"/>
  <c r="O110" i="90" s="1"/>
  <c r="X109" i="90"/>
  <c r="W109" i="90" s="1"/>
  <c r="V109" i="90" s="1"/>
  <c r="U109" i="90" s="1"/>
  <c r="T109" i="90" s="1"/>
  <c r="S109" i="90" s="1"/>
  <c r="R109" i="90" s="1"/>
  <c r="Q109" i="90" s="1"/>
  <c r="P109" i="90" s="1"/>
  <c r="O109" i="90" s="1"/>
  <c r="X108" i="90"/>
  <c r="W108" i="90" s="1"/>
  <c r="V108" i="90" s="1"/>
  <c r="U108" i="90" s="1"/>
  <c r="T108" i="90" s="1"/>
  <c r="S108" i="90" s="1"/>
  <c r="R108" i="90" s="1"/>
  <c r="Q108" i="90" s="1"/>
  <c r="P108" i="90" s="1"/>
  <c r="O108" i="90" s="1"/>
  <c r="X107" i="90"/>
  <c r="W107" i="90" s="1"/>
  <c r="V107" i="90" s="1"/>
  <c r="U107" i="90" s="1"/>
  <c r="T107" i="90" s="1"/>
  <c r="S107" i="90" s="1"/>
  <c r="R107" i="90" s="1"/>
  <c r="Q107" i="90" s="1"/>
  <c r="P107" i="90" s="1"/>
  <c r="O107" i="90" s="1"/>
  <c r="X106" i="90"/>
  <c r="W106" i="90" s="1"/>
  <c r="V106" i="90" s="1"/>
  <c r="U106" i="90" s="1"/>
  <c r="T106" i="90" s="1"/>
  <c r="S106" i="90" s="1"/>
  <c r="R106" i="90" s="1"/>
  <c r="Q106" i="90" s="1"/>
  <c r="P106" i="90" s="1"/>
  <c r="O106" i="90" s="1"/>
  <c r="X105" i="90"/>
  <c r="W105" i="90" s="1"/>
  <c r="V105" i="90" s="1"/>
  <c r="U105" i="90" s="1"/>
  <c r="T105" i="90" s="1"/>
  <c r="S105" i="90" s="1"/>
  <c r="R105" i="90" s="1"/>
  <c r="Q105" i="90" s="1"/>
  <c r="P105" i="90" s="1"/>
  <c r="O105" i="90" s="1"/>
  <c r="X104" i="90"/>
  <c r="W104" i="90" s="1"/>
  <c r="V104" i="90" s="1"/>
  <c r="U104" i="90" s="1"/>
  <c r="T104" i="90" s="1"/>
  <c r="S104" i="90" s="1"/>
  <c r="R104" i="90" s="1"/>
  <c r="Q104" i="90" s="1"/>
  <c r="P104" i="90" s="1"/>
  <c r="O104" i="90" s="1"/>
  <c r="X103" i="90"/>
  <c r="W103" i="90" s="1"/>
  <c r="V103" i="90" s="1"/>
  <c r="U103" i="90" s="1"/>
  <c r="T103" i="90" s="1"/>
  <c r="S103" i="90" s="1"/>
  <c r="R103" i="90" s="1"/>
  <c r="Q103" i="90" s="1"/>
  <c r="P103" i="90" s="1"/>
  <c r="O103" i="90" s="1"/>
  <c r="X102" i="90"/>
  <c r="W102" i="90" s="1"/>
  <c r="V102" i="90" s="1"/>
  <c r="U102" i="90" s="1"/>
  <c r="T102" i="90" s="1"/>
  <c r="S102" i="90" s="1"/>
  <c r="R102" i="90" s="1"/>
  <c r="Q102" i="90" s="1"/>
  <c r="P102" i="90" s="1"/>
  <c r="O102" i="90" s="1"/>
  <c r="X101" i="90"/>
  <c r="W101" i="90" s="1"/>
  <c r="V101" i="90" s="1"/>
  <c r="U101" i="90" s="1"/>
  <c r="T101" i="90" s="1"/>
  <c r="S101" i="90" s="1"/>
  <c r="R101" i="90" s="1"/>
  <c r="Q101" i="90" s="1"/>
  <c r="P101" i="90" s="1"/>
  <c r="O101" i="90" s="1"/>
  <c r="X100" i="90"/>
  <c r="W100" i="90" s="1"/>
  <c r="V100" i="90" s="1"/>
  <c r="U100" i="90" s="1"/>
  <c r="T100" i="90" s="1"/>
  <c r="S100" i="90" s="1"/>
  <c r="R100" i="90" s="1"/>
  <c r="Q100" i="90" s="1"/>
  <c r="P100" i="90" s="1"/>
  <c r="O100" i="90" s="1"/>
  <c r="X99" i="90"/>
  <c r="W99" i="90" s="1"/>
  <c r="V99" i="90" s="1"/>
  <c r="U99" i="90" s="1"/>
  <c r="T99" i="90" s="1"/>
  <c r="S99" i="90" s="1"/>
  <c r="R99" i="90" s="1"/>
  <c r="Q99" i="90" s="1"/>
  <c r="P99" i="90" s="1"/>
  <c r="O99" i="90" s="1"/>
  <c r="X98" i="90"/>
  <c r="W98" i="90" s="1"/>
  <c r="V98" i="90" s="1"/>
  <c r="U98" i="90" s="1"/>
  <c r="T98" i="90" s="1"/>
  <c r="S98" i="90" s="1"/>
  <c r="R98" i="90" s="1"/>
  <c r="Q98" i="90" s="1"/>
  <c r="P98" i="90" s="1"/>
  <c r="O98" i="90" s="1"/>
  <c r="X97" i="90"/>
  <c r="W97" i="90" s="1"/>
  <c r="V97" i="90" s="1"/>
  <c r="U97" i="90" s="1"/>
  <c r="T97" i="90" s="1"/>
  <c r="S97" i="90" s="1"/>
  <c r="R97" i="90" s="1"/>
  <c r="Q97" i="90" s="1"/>
  <c r="P97" i="90" s="1"/>
  <c r="O97" i="90" s="1"/>
  <c r="X96" i="90"/>
  <c r="W96" i="90" s="1"/>
  <c r="V96" i="90" s="1"/>
  <c r="U96" i="90" s="1"/>
  <c r="T96" i="90" s="1"/>
  <c r="S96" i="90" s="1"/>
  <c r="R96" i="90" s="1"/>
  <c r="Q96" i="90" s="1"/>
  <c r="P96" i="90" s="1"/>
  <c r="O96" i="90" s="1"/>
  <c r="X95" i="90"/>
  <c r="W95" i="90" s="1"/>
  <c r="V95" i="90" s="1"/>
  <c r="U95" i="90" s="1"/>
  <c r="T95" i="90" s="1"/>
  <c r="S95" i="90" s="1"/>
  <c r="R95" i="90" s="1"/>
  <c r="Q95" i="90" s="1"/>
  <c r="P95" i="90" s="1"/>
  <c r="O95" i="90" s="1"/>
  <c r="X94" i="90"/>
  <c r="W94" i="90" s="1"/>
  <c r="V94" i="90" s="1"/>
  <c r="U94" i="90" s="1"/>
  <c r="T94" i="90" s="1"/>
  <c r="S94" i="90" s="1"/>
  <c r="R94" i="90" s="1"/>
  <c r="Q94" i="90" s="1"/>
  <c r="P94" i="90" s="1"/>
  <c r="O94" i="90" s="1"/>
  <c r="X93" i="90"/>
  <c r="W93" i="90" s="1"/>
  <c r="V93" i="90" s="1"/>
  <c r="U93" i="90" s="1"/>
  <c r="T93" i="90" s="1"/>
  <c r="S93" i="90" s="1"/>
  <c r="R93" i="90" s="1"/>
  <c r="Q93" i="90" s="1"/>
  <c r="P93" i="90" s="1"/>
  <c r="O93" i="90" s="1"/>
  <c r="X92" i="90"/>
  <c r="W92" i="90" s="1"/>
  <c r="V92" i="90" s="1"/>
  <c r="U92" i="90" s="1"/>
  <c r="T92" i="90" s="1"/>
  <c r="S92" i="90" s="1"/>
  <c r="R92" i="90" s="1"/>
  <c r="Q92" i="90" s="1"/>
  <c r="P92" i="90" s="1"/>
  <c r="O92" i="90" s="1"/>
  <c r="X91" i="90"/>
  <c r="W91" i="90" s="1"/>
  <c r="V91" i="90" s="1"/>
  <c r="U91" i="90" s="1"/>
  <c r="T91" i="90" s="1"/>
  <c r="S91" i="90" s="1"/>
  <c r="R91" i="90" s="1"/>
  <c r="Q91" i="90" s="1"/>
  <c r="P91" i="90" s="1"/>
  <c r="O91" i="90" s="1"/>
  <c r="X90" i="90"/>
  <c r="W90" i="90" s="1"/>
  <c r="V90" i="90" s="1"/>
  <c r="U90" i="90" s="1"/>
  <c r="T90" i="90" s="1"/>
  <c r="S90" i="90" s="1"/>
  <c r="R90" i="90" s="1"/>
  <c r="Q90" i="90" s="1"/>
  <c r="P90" i="90" s="1"/>
  <c r="O90" i="90" s="1"/>
  <c r="X89" i="90"/>
  <c r="W89" i="90" s="1"/>
  <c r="V89" i="90" s="1"/>
  <c r="U89" i="90" s="1"/>
  <c r="T89" i="90" s="1"/>
  <c r="S89" i="90" s="1"/>
  <c r="R89" i="90" s="1"/>
  <c r="Q89" i="90" s="1"/>
  <c r="P89" i="90" s="1"/>
  <c r="O89" i="90" s="1"/>
  <c r="X88" i="90"/>
  <c r="W88" i="90" s="1"/>
  <c r="V88" i="90" s="1"/>
  <c r="U88" i="90" s="1"/>
  <c r="T88" i="90" s="1"/>
  <c r="S88" i="90" s="1"/>
  <c r="R88" i="90" s="1"/>
  <c r="Q88" i="90" s="1"/>
  <c r="P88" i="90" s="1"/>
  <c r="O88" i="90" s="1"/>
  <c r="X87" i="90"/>
  <c r="W87" i="90" s="1"/>
  <c r="V87" i="90" s="1"/>
  <c r="U87" i="90" s="1"/>
  <c r="T87" i="90" s="1"/>
  <c r="S87" i="90" s="1"/>
  <c r="R87" i="90" s="1"/>
  <c r="Q87" i="90" s="1"/>
  <c r="P87" i="90" s="1"/>
  <c r="O87" i="90" s="1"/>
  <c r="X86" i="90"/>
  <c r="W86" i="90" s="1"/>
  <c r="V86" i="90" s="1"/>
  <c r="U86" i="90" s="1"/>
  <c r="T86" i="90" s="1"/>
  <c r="S86" i="90" s="1"/>
  <c r="R86" i="90" s="1"/>
  <c r="Q86" i="90" s="1"/>
  <c r="P86" i="90" s="1"/>
  <c r="O86" i="90" s="1"/>
  <c r="X85" i="90"/>
  <c r="W85" i="90" s="1"/>
  <c r="V85" i="90" s="1"/>
  <c r="U85" i="90" s="1"/>
  <c r="T85" i="90" s="1"/>
  <c r="S85" i="90" s="1"/>
  <c r="R85" i="90" s="1"/>
  <c r="Q85" i="90" s="1"/>
  <c r="P85" i="90" s="1"/>
  <c r="O85" i="90" s="1"/>
  <c r="X84" i="90"/>
  <c r="W84" i="90" s="1"/>
  <c r="V84" i="90" s="1"/>
  <c r="U84" i="90" s="1"/>
  <c r="T84" i="90" s="1"/>
  <c r="S84" i="90" s="1"/>
  <c r="R84" i="90" s="1"/>
  <c r="Q84" i="90" s="1"/>
  <c r="P84" i="90" s="1"/>
  <c r="O84" i="90" s="1"/>
  <c r="X83" i="90"/>
  <c r="W83" i="90" s="1"/>
  <c r="V83" i="90" s="1"/>
  <c r="U83" i="90" s="1"/>
  <c r="T83" i="90" s="1"/>
  <c r="S83" i="90" s="1"/>
  <c r="R83" i="90" s="1"/>
  <c r="Q83" i="90" s="1"/>
  <c r="P83" i="90" s="1"/>
  <c r="O83" i="90" s="1"/>
  <c r="X82" i="90"/>
  <c r="W82" i="90" s="1"/>
  <c r="V82" i="90" s="1"/>
  <c r="U82" i="90" s="1"/>
  <c r="T82" i="90" s="1"/>
  <c r="S82" i="90" s="1"/>
  <c r="R82" i="90" s="1"/>
  <c r="Q82" i="90" s="1"/>
  <c r="P82" i="90" s="1"/>
  <c r="O82" i="90" s="1"/>
  <c r="X81" i="90"/>
  <c r="W81" i="90" s="1"/>
  <c r="V81" i="90" s="1"/>
  <c r="U81" i="90" s="1"/>
  <c r="T81" i="90" s="1"/>
  <c r="S81" i="90" s="1"/>
  <c r="R81" i="90" s="1"/>
  <c r="Q81" i="90" s="1"/>
  <c r="P81" i="90" s="1"/>
  <c r="O81" i="90" s="1"/>
  <c r="X80" i="90"/>
  <c r="W80" i="90" s="1"/>
  <c r="V80" i="90" s="1"/>
  <c r="U80" i="90" s="1"/>
  <c r="T80" i="90" s="1"/>
  <c r="S80" i="90" s="1"/>
  <c r="R80" i="90" s="1"/>
  <c r="Q80" i="90" s="1"/>
  <c r="P80" i="90" s="1"/>
  <c r="O80" i="90" s="1"/>
  <c r="X79" i="90"/>
  <c r="W79" i="90" s="1"/>
  <c r="V79" i="90" s="1"/>
  <c r="U79" i="90" s="1"/>
  <c r="T79" i="90" s="1"/>
  <c r="S79" i="90" s="1"/>
  <c r="R79" i="90" s="1"/>
  <c r="Q79" i="90" s="1"/>
  <c r="P79" i="90" s="1"/>
  <c r="O79" i="90" s="1"/>
  <c r="X78" i="90"/>
  <c r="W78" i="90" s="1"/>
  <c r="V78" i="90" s="1"/>
  <c r="U78" i="90" s="1"/>
  <c r="T78" i="90" s="1"/>
  <c r="S78" i="90" s="1"/>
  <c r="R78" i="90" s="1"/>
  <c r="Q78" i="90" s="1"/>
  <c r="P78" i="90" s="1"/>
  <c r="O78" i="90" s="1"/>
  <c r="X77" i="90"/>
  <c r="W77" i="90" s="1"/>
  <c r="V77" i="90" s="1"/>
  <c r="U77" i="90" s="1"/>
  <c r="T77" i="90" s="1"/>
  <c r="S77" i="90" s="1"/>
  <c r="R77" i="90" s="1"/>
  <c r="Q77" i="90" s="1"/>
  <c r="P77" i="90" s="1"/>
  <c r="O77" i="90" s="1"/>
  <c r="X76" i="90"/>
  <c r="W76" i="90" s="1"/>
  <c r="V76" i="90" s="1"/>
  <c r="U76" i="90" s="1"/>
  <c r="T76" i="90" s="1"/>
  <c r="S76" i="90" s="1"/>
  <c r="R76" i="90" s="1"/>
  <c r="Q76" i="90" s="1"/>
  <c r="P76" i="90" s="1"/>
  <c r="O76" i="90" s="1"/>
  <c r="X75" i="90"/>
  <c r="W75" i="90" s="1"/>
  <c r="V75" i="90" s="1"/>
  <c r="U75" i="90" s="1"/>
  <c r="T75" i="90" s="1"/>
  <c r="S75" i="90" s="1"/>
  <c r="R75" i="90" s="1"/>
  <c r="Q75" i="90" s="1"/>
  <c r="P75" i="90" s="1"/>
  <c r="O75" i="90" s="1"/>
  <c r="X74" i="90"/>
  <c r="W74" i="90" s="1"/>
  <c r="V74" i="90" s="1"/>
  <c r="U74" i="90" s="1"/>
  <c r="T74" i="90" s="1"/>
  <c r="S74" i="90" s="1"/>
  <c r="R74" i="90" s="1"/>
  <c r="Q74" i="90" s="1"/>
  <c r="P74" i="90" s="1"/>
  <c r="O74" i="90" s="1"/>
  <c r="X73" i="90"/>
  <c r="W73" i="90" s="1"/>
  <c r="V73" i="90" s="1"/>
  <c r="U73" i="90" s="1"/>
  <c r="T73" i="90" s="1"/>
  <c r="S73" i="90" s="1"/>
  <c r="R73" i="90" s="1"/>
  <c r="Q73" i="90" s="1"/>
  <c r="P73" i="90" s="1"/>
  <c r="O73" i="90" s="1"/>
  <c r="X72" i="90"/>
  <c r="W72" i="90" s="1"/>
  <c r="V72" i="90" s="1"/>
  <c r="U72" i="90" s="1"/>
  <c r="T72" i="90" s="1"/>
  <c r="S72" i="90" s="1"/>
  <c r="R72" i="90" s="1"/>
  <c r="Q72" i="90" s="1"/>
  <c r="P72" i="90" s="1"/>
  <c r="O72" i="90" s="1"/>
  <c r="X71" i="90"/>
  <c r="W71" i="90" s="1"/>
  <c r="V71" i="90" s="1"/>
  <c r="U71" i="90" s="1"/>
  <c r="T71" i="90" s="1"/>
  <c r="S71" i="90" s="1"/>
  <c r="R71" i="90" s="1"/>
  <c r="Q71" i="90" s="1"/>
  <c r="P71" i="90" s="1"/>
  <c r="O71" i="90" s="1"/>
  <c r="X70" i="90"/>
  <c r="W70" i="90" s="1"/>
  <c r="V70" i="90" s="1"/>
  <c r="U70" i="90" s="1"/>
  <c r="T70" i="90" s="1"/>
  <c r="S70" i="90" s="1"/>
  <c r="R70" i="90" s="1"/>
  <c r="Q70" i="90" s="1"/>
  <c r="P70" i="90" s="1"/>
  <c r="O70" i="90" s="1"/>
  <c r="X69" i="90"/>
  <c r="W69" i="90" s="1"/>
  <c r="V69" i="90" s="1"/>
  <c r="U69" i="90" s="1"/>
  <c r="T69" i="90" s="1"/>
  <c r="S69" i="90" s="1"/>
  <c r="R69" i="90" s="1"/>
  <c r="Q69" i="90" s="1"/>
  <c r="P69" i="90" s="1"/>
  <c r="O69" i="90" s="1"/>
  <c r="X68" i="90"/>
  <c r="W68" i="90" s="1"/>
  <c r="V68" i="90" s="1"/>
  <c r="U68" i="90" s="1"/>
  <c r="T68" i="90" s="1"/>
  <c r="S68" i="90" s="1"/>
  <c r="R68" i="90" s="1"/>
  <c r="Q68" i="90" s="1"/>
  <c r="P68" i="90" s="1"/>
  <c r="O68" i="90" s="1"/>
  <c r="X67" i="90"/>
  <c r="W67" i="90" s="1"/>
  <c r="V67" i="90" s="1"/>
  <c r="U67" i="90" s="1"/>
  <c r="T67" i="90" s="1"/>
  <c r="S67" i="90" s="1"/>
  <c r="R67" i="90" s="1"/>
  <c r="Q67" i="90" s="1"/>
  <c r="P67" i="90" s="1"/>
  <c r="O67" i="90" s="1"/>
  <c r="X66" i="90"/>
  <c r="W66" i="90" s="1"/>
  <c r="V66" i="90" s="1"/>
  <c r="U66" i="90" s="1"/>
  <c r="T66" i="90" s="1"/>
  <c r="S66" i="90" s="1"/>
  <c r="R66" i="90" s="1"/>
  <c r="Q66" i="90" s="1"/>
  <c r="P66" i="90" s="1"/>
  <c r="O66" i="90" s="1"/>
  <c r="X65" i="90"/>
  <c r="W65" i="90" s="1"/>
  <c r="V65" i="90" s="1"/>
  <c r="U65" i="90" s="1"/>
  <c r="T65" i="90" s="1"/>
  <c r="S65" i="90" s="1"/>
  <c r="R65" i="90" s="1"/>
  <c r="Q65" i="90" s="1"/>
  <c r="P65" i="90" s="1"/>
  <c r="O65" i="90" s="1"/>
  <c r="X64" i="90"/>
  <c r="W64" i="90" s="1"/>
  <c r="V64" i="90" s="1"/>
  <c r="U64" i="90" s="1"/>
  <c r="T64" i="90" s="1"/>
  <c r="S64" i="90" s="1"/>
  <c r="R64" i="90" s="1"/>
  <c r="Q64" i="90" s="1"/>
  <c r="P64" i="90" s="1"/>
  <c r="O64" i="90" s="1"/>
  <c r="X63" i="90"/>
  <c r="W63" i="90" s="1"/>
  <c r="V63" i="90" s="1"/>
  <c r="U63" i="90" s="1"/>
  <c r="T63" i="90" s="1"/>
  <c r="S63" i="90" s="1"/>
  <c r="R63" i="90" s="1"/>
  <c r="Q63" i="90" s="1"/>
  <c r="P63" i="90" s="1"/>
  <c r="O63" i="90" s="1"/>
  <c r="X62" i="90"/>
  <c r="W62" i="90" s="1"/>
  <c r="V62" i="90" s="1"/>
  <c r="U62" i="90" s="1"/>
  <c r="T62" i="90" s="1"/>
  <c r="S62" i="90" s="1"/>
  <c r="R62" i="90" s="1"/>
  <c r="Q62" i="90" s="1"/>
  <c r="P62" i="90" s="1"/>
  <c r="O62" i="90" s="1"/>
  <c r="X61" i="90"/>
  <c r="W61" i="90" s="1"/>
  <c r="V61" i="90" s="1"/>
  <c r="U61" i="90" s="1"/>
  <c r="T61" i="90" s="1"/>
  <c r="S61" i="90" s="1"/>
  <c r="R61" i="90" s="1"/>
  <c r="Q61" i="90" s="1"/>
  <c r="P61" i="90" s="1"/>
  <c r="O61" i="90" s="1"/>
  <c r="X60" i="90"/>
  <c r="W60" i="90" s="1"/>
  <c r="V60" i="90" s="1"/>
  <c r="U60" i="90" s="1"/>
  <c r="T60" i="90" s="1"/>
  <c r="S60" i="90" s="1"/>
  <c r="R60" i="90" s="1"/>
  <c r="Q60" i="90" s="1"/>
  <c r="P60" i="90" s="1"/>
  <c r="O60" i="90" s="1"/>
  <c r="X59" i="90"/>
  <c r="W59" i="90" s="1"/>
  <c r="V59" i="90" s="1"/>
  <c r="U59" i="90" s="1"/>
  <c r="T59" i="90" s="1"/>
  <c r="S59" i="90" s="1"/>
  <c r="R59" i="90" s="1"/>
  <c r="Q59" i="90" s="1"/>
  <c r="P59" i="90" s="1"/>
  <c r="O59" i="90" s="1"/>
  <c r="X58" i="90"/>
  <c r="W58" i="90" s="1"/>
  <c r="V58" i="90" s="1"/>
  <c r="U58" i="90" s="1"/>
  <c r="T58" i="90" s="1"/>
  <c r="S58" i="90" s="1"/>
  <c r="R58" i="90" s="1"/>
  <c r="Q58" i="90" s="1"/>
  <c r="P58" i="90" s="1"/>
  <c r="O58" i="90" s="1"/>
  <c r="X57" i="90"/>
  <c r="W57" i="90" s="1"/>
  <c r="V57" i="90" s="1"/>
  <c r="U57" i="90" s="1"/>
  <c r="T57" i="90" s="1"/>
  <c r="S57" i="90" s="1"/>
  <c r="R57" i="90" s="1"/>
  <c r="Q57" i="90" s="1"/>
  <c r="P57" i="90" s="1"/>
  <c r="O57" i="90" s="1"/>
  <c r="X56" i="90"/>
  <c r="W56" i="90" s="1"/>
  <c r="V56" i="90" s="1"/>
  <c r="U56" i="90" s="1"/>
  <c r="T56" i="90" s="1"/>
  <c r="S56" i="90" s="1"/>
  <c r="R56" i="90" s="1"/>
  <c r="Q56" i="90" s="1"/>
  <c r="P56" i="90" s="1"/>
  <c r="O56" i="90" s="1"/>
  <c r="X55" i="90"/>
  <c r="W55" i="90" s="1"/>
  <c r="V55" i="90" s="1"/>
  <c r="U55" i="90" s="1"/>
  <c r="T55" i="90" s="1"/>
  <c r="S55" i="90" s="1"/>
  <c r="R55" i="90" s="1"/>
  <c r="Q55" i="90" s="1"/>
  <c r="P55" i="90" s="1"/>
  <c r="O55" i="90" s="1"/>
  <c r="X54" i="90"/>
  <c r="W54" i="90" s="1"/>
  <c r="V54" i="90" s="1"/>
  <c r="U54" i="90" s="1"/>
  <c r="T54" i="90" s="1"/>
  <c r="S54" i="90" s="1"/>
  <c r="R54" i="90" s="1"/>
  <c r="Q54" i="90" s="1"/>
  <c r="P54" i="90" s="1"/>
  <c r="O54" i="90" s="1"/>
  <c r="X53" i="90"/>
  <c r="W53" i="90" s="1"/>
  <c r="V53" i="90" s="1"/>
  <c r="U53" i="90" s="1"/>
  <c r="T53" i="90" s="1"/>
  <c r="S53" i="90" s="1"/>
  <c r="R53" i="90" s="1"/>
  <c r="Q53" i="90" s="1"/>
  <c r="P53" i="90" s="1"/>
  <c r="O53" i="90" s="1"/>
  <c r="X52" i="90"/>
  <c r="W52" i="90" s="1"/>
  <c r="V52" i="90" s="1"/>
  <c r="U52" i="90" s="1"/>
  <c r="T52" i="90" s="1"/>
  <c r="S52" i="90" s="1"/>
  <c r="R52" i="90" s="1"/>
  <c r="Q52" i="90" s="1"/>
  <c r="P52" i="90" s="1"/>
  <c r="O52" i="90" s="1"/>
  <c r="X51" i="90"/>
  <c r="W51" i="90" s="1"/>
  <c r="V51" i="90" s="1"/>
  <c r="U51" i="90" s="1"/>
  <c r="T51" i="90" s="1"/>
  <c r="S51" i="90" s="1"/>
  <c r="R51" i="90" s="1"/>
  <c r="Q51" i="90" s="1"/>
  <c r="P51" i="90" s="1"/>
  <c r="O51" i="90" s="1"/>
  <c r="X50" i="90"/>
  <c r="W50" i="90" s="1"/>
  <c r="V50" i="90" s="1"/>
  <c r="U50" i="90" s="1"/>
  <c r="T50" i="90" s="1"/>
  <c r="S50" i="90" s="1"/>
  <c r="R50" i="90" s="1"/>
  <c r="Q50" i="90" s="1"/>
  <c r="P50" i="90" s="1"/>
  <c r="O50" i="90" s="1"/>
  <c r="X49" i="90"/>
  <c r="W49" i="90" s="1"/>
  <c r="V49" i="90" s="1"/>
  <c r="U49" i="90" s="1"/>
  <c r="T49" i="90" s="1"/>
  <c r="S49" i="90" s="1"/>
  <c r="R49" i="90" s="1"/>
  <c r="Q49" i="90" s="1"/>
  <c r="P49" i="90" s="1"/>
  <c r="O49" i="90" s="1"/>
  <c r="X48" i="90"/>
  <c r="W48" i="90" s="1"/>
  <c r="V48" i="90" s="1"/>
  <c r="U48" i="90" s="1"/>
  <c r="T48" i="90" s="1"/>
  <c r="S48" i="90" s="1"/>
  <c r="R48" i="90" s="1"/>
  <c r="Q48" i="90" s="1"/>
  <c r="P48" i="90" s="1"/>
  <c r="O48" i="90" s="1"/>
  <c r="X47" i="90"/>
  <c r="W47" i="90" s="1"/>
  <c r="V47" i="90" s="1"/>
  <c r="U47" i="90" s="1"/>
  <c r="T47" i="90" s="1"/>
  <c r="S47" i="90" s="1"/>
  <c r="R47" i="90" s="1"/>
  <c r="Q47" i="90" s="1"/>
  <c r="P47" i="90" s="1"/>
  <c r="O47" i="90" s="1"/>
  <c r="X46" i="90"/>
  <c r="W46" i="90" s="1"/>
  <c r="V46" i="90" s="1"/>
  <c r="U46" i="90" s="1"/>
  <c r="T46" i="90" s="1"/>
  <c r="S46" i="90" s="1"/>
  <c r="R46" i="90" s="1"/>
  <c r="Q46" i="90" s="1"/>
  <c r="P46" i="90" s="1"/>
  <c r="O46" i="90" s="1"/>
  <c r="X44" i="90"/>
  <c r="W44" i="90" s="1"/>
  <c r="V44" i="90" s="1"/>
  <c r="U44" i="90" s="1"/>
  <c r="T44" i="90" s="1"/>
  <c r="S44" i="90" s="1"/>
  <c r="R44" i="90" s="1"/>
  <c r="Q44" i="90" s="1"/>
  <c r="P44" i="90" s="1"/>
  <c r="O44" i="90" s="1"/>
  <c r="X43" i="90"/>
  <c r="W43" i="90" s="1"/>
  <c r="V43" i="90" s="1"/>
  <c r="U43" i="90" s="1"/>
  <c r="T43" i="90" s="1"/>
  <c r="S43" i="90" s="1"/>
  <c r="R43" i="90" s="1"/>
  <c r="Q43" i="90" s="1"/>
  <c r="P43" i="90" s="1"/>
  <c r="O43" i="90" s="1"/>
  <c r="X42" i="90"/>
  <c r="W42" i="90" s="1"/>
  <c r="V42" i="90" s="1"/>
  <c r="U42" i="90" s="1"/>
  <c r="T42" i="90" s="1"/>
  <c r="S42" i="90" s="1"/>
  <c r="R42" i="90" s="1"/>
  <c r="Q42" i="90" s="1"/>
  <c r="P42" i="90" s="1"/>
  <c r="O42" i="90" s="1"/>
  <c r="X41" i="90"/>
  <c r="W41" i="90" s="1"/>
  <c r="V41" i="90" s="1"/>
  <c r="U41" i="90" s="1"/>
  <c r="T41" i="90" s="1"/>
  <c r="S41" i="90" s="1"/>
  <c r="R41" i="90" s="1"/>
  <c r="Q41" i="90" s="1"/>
  <c r="P41" i="90" s="1"/>
  <c r="O41" i="90" s="1"/>
  <c r="X40" i="90"/>
  <c r="W40" i="90" s="1"/>
  <c r="V40" i="90" s="1"/>
  <c r="U40" i="90" s="1"/>
  <c r="T40" i="90" s="1"/>
  <c r="S40" i="90" s="1"/>
  <c r="R40" i="90" s="1"/>
  <c r="Q40" i="90" s="1"/>
  <c r="P40" i="90" s="1"/>
  <c r="O40" i="90" s="1"/>
  <c r="X39" i="90"/>
  <c r="W39" i="90" s="1"/>
  <c r="V39" i="90" s="1"/>
  <c r="U39" i="90" s="1"/>
  <c r="T39" i="90" s="1"/>
  <c r="S39" i="90" s="1"/>
  <c r="R39" i="90" s="1"/>
  <c r="Q39" i="90" s="1"/>
  <c r="P39" i="90" s="1"/>
  <c r="O39" i="90" s="1"/>
  <c r="X38" i="90"/>
  <c r="W38" i="90" s="1"/>
  <c r="V38" i="90" s="1"/>
  <c r="U38" i="90" s="1"/>
  <c r="T38" i="90" s="1"/>
  <c r="S38" i="90" s="1"/>
  <c r="R38" i="90" s="1"/>
  <c r="Q38" i="90" s="1"/>
  <c r="P38" i="90" s="1"/>
  <c r="O38" i="90" s="1"/>
  <c r="X37" i="90"/>
  <c r="W37" i="90" s="1"/>
  <c r="V37" i="90" s="1"/>
  <c r="U37" i="90" s="1"/>
  <c r="T37" i="90" s="1"/>
  <c r="S37" i="90" s="1"/>
  <c r="R37" i="90" s="1"/>
  <c r="Q37" i="90" s="1"/>
  <c r="P37" i="90" s="1"/>
  <c r="O37" i="90" s="1"/>
  <c r="X36" i="90"/>
  <c r="W36" i="90" s="1"/>
  <c r="V36" i="90" s="1"/>
  <c r="U36" i="90" s="1"/>
  <c r="T36" i="90" s="1"/>
  <c r="S36" i="90" s="1"/>
  <c r="R36" i="90" s="1"/>
  <c r="Q36" i="90" s="1"/>
  <c r="P36" i="90" s="1"/>
  <c r="O36" i="90" s="1"/>
  <c r="X35" i="90"/>
  <c r="W35" i="90" s="1"/>
  <c r="V35" i="90" s="1"/>
  <c r="U35" i="90" s="1"/>
  <c r="T35" i="90" s="1"/>
  <c r="S35" i="90" s="1"/>
  <c r="R35" i="90" s="1"/>
  <c r="Q35" i="90" s="1"/>
  <c r="P35" i="90" s="1"/>
  <c r="O35" i="90" s="1"/>
  <c r="X34" i="90"/>
  <c r="W34" i="90" s="1"/>
  <c r="V34" i="90" s="1"/>
  <c r="U34" i="90" s="1"/>
  <c r="T34" i="90" s="1"/>
  <c r="S34" i="90" s="1"/>
  <c r="R34" i="90" s="1"/>
  <c r="Q34" i="90" s="1"/>
  <c r="P34" i="90" s="1"/>
  <c r="O34" i="90" s="1"/>
  <c r="X32" i="90"/>
  <c r="W32" i="90" s="1"/>
  <c r="V32" i="90" s="1"/>
  <c r="U32" i="90" s="1"/>
  <c r="T32" i="90" s="1"/>
  <c r="S32" i="90" s="1"/>
  <c r="R32" i="90" s="1"/>
  <c r="Q32" i="90" s="1"/>
  <c r="P32" i="90" s="1"/>
  <c r="O32" i="90" s="1"/>
  <c r="X31" i="90"/>
  <c r="W31" i="90" s="1"/>
  <c r="V31" i="90" s="1"/>
  <c r="U31" i="90" s="1"/>
  <c r="T31" i="90" s="1"/>
  <c r="S31" i="90" s="1"/>
  <c r="R31" i="90" s="1"/>
  <c r="Q31" i="90" s="1"/>
  <c r="P31" i="90" s="1"/>
  <c r="O31" i="90" s="1"/>
  <c r="X30" i="90"/>
  <c r="W30" i="90"/>
  <c r="V30" i="90" s="1"/>
  <c r="U30" i="90" s="1"/>
  <c r="T30" i="90" s="1"/>
  <c r="S30" i="90" s="1"/>
  <c r="R30" i="90" s="1"/>
  <c r="Q30" i="90" s="1"/>
  <c r="P30" i="90" s="1"/>
  <c r="O30" i="90" s="1"/>
  <c r="X29" i="90"/>
  <c r="W29" i="90" s="1"/>
  <c r="V29" i="90" s="1"/>
  <c r="U29" i="90" s="1"/>
  <c r="T29" i="90" s="1"/>
  <c r="S29" i="90" s="1"/>
  <c r="R29" i="90" s="1"/>
  <c r="Q29" i="90" s="1"/>
  <c r="P29" i="90" s="1"/>
  <c r="O29" i="90" s="1"/>
  <c r="X28" i="90"/>
  <c r="W28" i="90" s="1"/>
  <c r="V28" i="90" s="1"/>
  <c r="U28" i="90" s="1"/>
  <c r="T28" i="90" s="1"/>
  <c r="S28" i="90" s="1"/>
  <c r="R28" i="90" s="1"/>
  <c r="Q28" i="90" s="1"/>
  <c r="P28" i="90" s="1"/>
  <c r="O28" i="90" s="1"/>
  <c r="X27" i="90"/>
  <c r="W27" i="90" s="1"/>
  <c r="V27" i="90" s="1"/>
  <c r="U27" i="90" s="1"/>
  <c r="T27" i="90" s="1"/>
  <c r="S27" i="90" s="1"/>
  <c r="R27" i="90" s="1"/>
  <c r="Q27" i="90" s="1"/>
  <c r="P27" i="90" s="1"/>
  <c r="O27" i="90" s="1"/>
  <c r="X26" i="90"/>
  <c r="W26" i="90" s="1"/>
  <c r="V26" i="90" s="1"/>
  <c r="U26" i="90" s="1"/>
  <c r="T26" i="90" s="1"/>
  <c r="S26" i="90" s="1"/>
  <c r="R26" i="90" s="1"/>
  <c r="Q26" i="90" s="1"/>
  <c r="P26" i="90" s="1"/>
  <c r="O26" i="90" s="1"/>
  <c r="X29" i="93"/>
  <c r="W29" i="93" s="1"/>
  <c r="V29" i="93" s="1"/>
  <c r="U29" i="93" s="1"/>
  <c r="T29" i="93" s="1"/>
  <c r="S29" i="93" s="1"/>
  <c r="R29" i="93" s="1"/>
  <c r="Q29" i="93" s="1"/>
  <c r="P29" i="93" s="1"/>
  <c r="O29" i="93" s="1"/>
  <c r="P172" i="86"/>
  <c r="O172" i="86" s="1"/>
  <c r="P171" i="86"/>
  <c r="O171" i="86" s="1"/>
  <c r="P170" i="86"/>
  <c r="O170" i="86" s="1"/>
  <c r="P169" i="86"/>
  <c r="O169" i="86" s="1"/>
  <c r="P168" i="86"/>
  <c r="O168" i="86" s="1"/>
  <c r="P167" i="86"/>
  <c r="O167" i="86" s="1"/>
  <c r="P166" i="86"/>
  <c r="O166" i="86" s="1"/>
  <c r="P165" i="86"/>
  <c r="O165" i="86" s="1"/>
  <c r="P164" i="86"/>
  <c r="O164" i="86" s="1"/>
  <c r="P163" i="86"/>
  <c r="O163" i="86" s="1"/>
  <c r="P162" i="86"/>
  <c r="O162" i="86" s="1"/>
  <c r="P161" i="86"/>
  <c r="O161" i="86" s="1"/>
  <c r="P160" i="86"/>
  <c r="O160" i="86" s="1"/>
  <c r="P159" i="86"/>
  <c r="O159" i="86" s="1"/>
  <c r="P158" i="86"/>
  <c r="O158" i="86" s="1"/>
  <c r="P156" i="86"/>
  <c r="O156" i="86" s="1"/>
  <c r="P155" i="86"/>
  <c r="O155" i="86" s="1"/>
  <c r="P154" i="86"/>
  <c r="O154" i="86" s="1"/>
  <c r="P153" i="86"/>
  <c r="O153" i="86" s="1"/>
  <c r="P151" i="86"/>
  <c r="O151" i="86" s="1"/>
  <c r="P150" i="86"/>
  <c r="O150" i="86" s="1"/>
  <c r="P149" i="86"/>
  <c r="O149" i="86" s="1"/>
  <c r="P148" i="86"/>
  <c r="O148" i="86" s="1"/>
  <c r="P147" i="86"/>
  <c r="O147" i="86" s="1"/>
  <c r="P146" i="86"/>
  <c r="O146" i="86" s="1"/>
  <c r="P145" i="86"/>
  <c r="O145" i="86" s="1"/>
  <c r="P144" i="86"/>
  <c r="O144" i="86" s="1"/>
  <c r="P143" i="86"/>
  <c r="O143" i="86" s="1"/>
  <c r="P142" i="86"/>
  <c r="O142" i="86" s="1"/>
  <c r="P141" i="86"/>
  <c r="O141" i="86" s="1"/>
  <c r="P140" i="86"/>
  <c r="O140" i="86" s="1"/>
  <c r="P139" i="86"/>
  <c r="O139" i="86" s="1"/>
  <c r="P138" i="86"/>
  <c r="O138" i="86" s="1"/>
  <c r="P137" i="86"/>
  <c r="O137" i="86" s="1"/>
  <c r="P136" i="86"/>
  <c r="O136" i="86" s="1"/>
  <c r="P135" i="86"/>
  <c r="O135" i="86" s="1"/>
  <c r="P134" i="86"/>
  <c r="O134" i="86" s="1"/>
  <c r="P133" i="86"/>
  <c r="O133" i="86" s="1"/>
  <c r="P132" i="86"/>
  <c r="O132" i="86" s="1"/>
  <c r="P131" i="86"/>
  <c r="O131" i="86" s="1"/>
  <c r="P130" i="86"/>
  <c r="O130" i="86" s="1"/>
  <c r="P129" i="86"/>
  <c r="O129" i="86" s="1"/>
  <c r="P128" i="86"/>
  <c r="O128" i="86" s="1"/>
  <c r="P127" i="86"/>
  <c r="O127" i="86" s="1"/>
  <c r="P126" i="86"/>
  <c r="O126" i="86" s="1"/>
  <c r="P125" i="86"/>
  <c r="O125" i="86" s="1"/>
  <c r="P124" i="86"/>
  <c r="O124" i="86" s="1"/>
  <c r="P123" i="86"/>
  <c r="O123" i="86" s="1"/>
  <c r="P122" i="86"/>
  <c r="O122" i="86" s="1"/>
  <c r="P121" i="86"/>
  <c r="O121" i="86" s="1"/>
  <c r="P120" i="86"/>
  <c r="O120" i="86" s="1"/>
  <c r="P119" i="86"/>
  <c r="O119" i="86" s="1"/>
  <c r="P118" i="86"/>
  <c r="O118" i="86" s="1"/>
  <c r="P117" i="86"/>
  <c r="O117" i="86" s="1"/>
  <c r="P116" i="86"/>
  <c r="O116" i="86" s="1"/>
  <c r="P115" i="86"/>
  <c r="O115" i="86" s="1"/>
  <c r="P114" i="86"/>
  <c r="O114" i="86" s="1"/>
  <c r="P113" i="86"/>
  <c r="O113" i="86" s="1"/>
  <c r="P112" i="86"/>
  <c r="O112" i="86" s="1"/>
  <c r="P111" i="86"/>
  <c r="O111" i="86" s="1"/>
  <c r="P110" i="86"/>
  <c r="O110" i="86" s="1"/>
  <c r="P109" i="86"/>
  <c r="O109" i="86" s="1"/>
  <c r="P105" i="86"/>
  <c r="O105" i="86" s="1"/>
  <c r="P104" i="86"/>
  <c r="O104" i="86" s="1"/>
  <c r="P103" i="86"/>
  <c r="O103" i="86" s="1"/>
  <c r="P102" i="86"/>
  <c r="O102" i="86" s="1"/>
  <c r="P101" i="86"/>
  <c r="O101" i="86" s="1"/>
  <c r="P100" i="86"/>
  <c r="O100" i="86" s="1"/>
  <c r="P99" i="86"/>
  <c r="O99" i="86" s="1"/>
  <c r="P98" i="86"/>
  <c r="O98" i="86" s="1"/>
  <c r="P97" i="86"/>
  <c r="O97" i="86" s="1"/>
  <c r="P96" i="86"/>
  <c r="O96" i="86" s="1"/>
  <c r="P95" i="86"/>
  <c r="O95" i="86" s="1"/>
  <c r="P94" i="86"/>
  <c r="O94" i="86" s="1"/>
  <c r="P93" i="86"/>
  <c r="O93" i="86" s="1"/>
  <c r="P92" i="86"/>
  <c r="O92" i="86" s="1"/>
  <c r="P91" i="86"/>
  <c r="O91" i="86" s="1"/>
  <c r="P90" i="86"/>
  <c r="O90" i="86" s="1"/>
  <c r="P89" i="86"/>
  <c r="O89" i="86" s="1"/>
  <c r="P88" i="86"/>
  <c r="O88" i="86" s="1"/>
  <c r="P87" i="86"/>
  <c r="O87" i="86" s="1"/>
  <c r="P86" i="86"/>
  <c r="O86" i="86" s="1"/>
  <c r="P85" i="86"/>
  <c r="O85" i="86" s="1"/>
  <c r="P84" i="86"/>
  <c r="O84" i="86" s="1"/>
  <c r="P83" i="86"/>
  <c r="O83" i="86" s="1"/>
  <c r="P82" i="86"/>
  <c r="O82" i="86" s="1"/>
  <c r="P81" i="86"/>
  <c r="O81" i="86" s="1"/>
  <c r="P80" i="86"/>
  <c r="O80" i="86" s="1"/>
  <c r="P79" i="86"/>
  <c r="O79" i="86" s="1"/>
  <c r="X78" i="86"/>
  <c r="W78" i="86" s="1"/>
  <c r="V78" i="86" s="1"/>
  <c r="U78" i="86" s="1"/>
  <c r="T78" i="86" s="1"/>
  <c r="S78" i="86" s="1"/>
  <c r="R78" i="86" s="1"/>
  <c r="Q78" i="86" s="1"/>
  <c r="P78" i="86" s="1"/>
  <c r="O78" i="86" s="1"/>
  <c r="X77" i="86"/>
  <c r="W77" i="86" s="1"/>
  <c r="V77" i="86" s="1"/>
  <c r="U77" i="86" s="1"/>
  <c r="T77" i="86" s="1"/>
  <c r="S77" i="86" s="1"/>
  <c r="R77" i="86" s="1"/>
  <c r="Q77" i="86" s="1"/>
  <c r="P77" i="86" s="1"/>
  <c r="O77" i="86" s="1"/>
  <c r="X32" i="86"/>
  <c r="W32" i="86" s="1"/>
  <c r="V32" i="86" s="1"/>
  <c r="U32" i="86" s="1"/>
  <c r="T32" i="86" s="1"/>
  <c r="S32" i="86" s="1"/>
  <c r="R32" i="86" s="1"/>
  <c r="Q32" i="86" s="1"/>
  <c r="P32" i="86" s="1"/>
  <c r="O32" i="86" s="1"/>
  <c r="X30" i="86"/>
  <c r="W30" i="86" s="1"/>
  <c r="V30" i="86" s="1"/>
  <c r="U30" i="86" s="1"/>
  <c r="T30" i="86" s="1"/>
  <c r="S30" i="86" s="1"/>
  <c r="R30" i="86" s="1"/>
  <c r="Q30" i="86" s="1"/>
  <c r="P30" i="86" s="1"/>
  <c r="O30" i="86" s="1"/>
  <c r="X29" i="86"/>
  <c r="W29" i="86" s="1"/>
  <c r="V29" i="86" s="1"/>
  <c r="U29" i="86" s="1"/>
  <c r="T29" i="86" s="1"/>
  <c r="S29" i="86" s="1"/>
  <c r="R29" i="86" s="1"/>
  <c r="Q29" i="86" s="1"/>
  <c r="P29" i="86" s="1"/>
  <c r="O29" i="86" s="1"/>
  <c r="X28" i="86"/>
  <c r="W28" i="86" s="1"/>
  <c r="V28" i="86" s="1"/>
  <c r="U28" i="86" s="1"/>
  <c r="T28" i="86" s="1"/>
  <c r="S28" i="86" s="1"/>
  <c r="R28" i="86" s="1"/>
  <c r="Q28" i="86" s="1"/>
  <c r="P28" i="86" s="1"/>
  <c r="O28" i="86" s="1"/>
  <c r="X27" i="86"/>
  <c r="W27" i="86" s="1"/>
  <c r="V27" i="86" s="1"/>
  <c r="U27" i="86" s="1"/>
  <c r="T27" i="86" s="1"/>
  <c r="S27" i="86" s="1"/>
  <c r="R27" i="86" s="1"/>
  <c r="Q27" i="86" s="1"/>
  <c r="P27" i="86" s="1"/>
  <c r="O27" i="86" s="1"/>
  <c r="X26" i="86"/>
  <c r="W26" i="86" s="1"/>
  <c r="V26" i="86" s="1"/>
  <c r="U26" i="86" s="1"/>
  <c r="T26" i="86" s="1"/>
  <c r="S26" i="86" s="1"/>
  <c r="R26" i="86" s="1"/>
  <c r="Q26" i="86" s="1"/>
  <c r="P26" i="86" s="1"/>
  <c r="O26" i="86" s="1"/>
  <c r="X25" i="86"/>
  <c r="W25" i="86" s="1"/>
  <c r="V25" i="86" s="1"/>
  <c r="U25" i="86" s="1"/>
  <c r="T25" i="86" s="1"/>
  <c r="S25" i="86" s="1"/>
  <c r="R25" i="86" s="1"/>
  <c r="Q25" i="86" s="1"/>
  <c r="P25" i="86" s="1"/>
  <c r="O25" i="86" s="1"/>
  <c r="X24" i="86"/>
  <c r="W24" i="86" s="1"/>
  <c r="V24" i="86" s="1"/>
  <c r="U24" i="86" s="1"/>
  <c r="T24" i="86" s="1"/>
  <c r="S24" i="86" s="1"/>
  <c r="R24" i="86" s="1"/>
  <c r="Q24" i="86" s="1"/>
  <c r="P24" i="86" s="1"/>
  <c r="O24" i="86" s="1"/>
  <c r="X23" i="86"/>
  <c r="W23" i="86" s="1"/>
  <c r="V23" i="86" s="1"/>
  <c r="U23" i="86" s="1"/>
  <c r="T23" i="86" s="1"/>
  <c r="S23" i="86" s="1"/>
  <c r="R23" i="86" s="1"/>
  <c r="Q23" i="86" s="1"/>
  <c r="P23" i="86" s="1"/>
  <c r="O23" i="86" s="1"/>
  <c r="X22" i="86"/>
  <c r="W22" i="86" s="1"/>
  <c r="V22" i="86" s="1"/>
  <c r="U22" i="86" s="1"/>
  <c r="T22" i="86" s="1"/>
  <c r="S22" i="86" s="1"/>
  <c r="R22" i="86" s="1"/>
  <c r="Q22" i="86" s="1"/>
  <c r="P22" i="86" s="1"/>
  <c r="O22" i="86" s="1"/>
  <c r="X115" i="92"/>
  <c r="W115" i="92" s="1"/>
  <c r="V115" i="92" s="1"/>
  <c r="U115" i="92" s="1"/>
  <c r="T115" i="92" s="1"/>
  <c r="S115" i="92" s="1"/>
  <c r="R115" i="92" s="1"/>
  <c r="Q115" i="92" s="1"/>
  <c r="P115" i="92" s="1"/>
  <c r="O115" i="92" s="1"/>
  <c r="X116" i="92"/>
  <c r="W116" i="92" s="1"/>
  <c r="V116" i="92" s="1"/>
  <c r="U116" i="92" s="1"/>
  <c r="T116" i="92" s="1"/>
  <c r="S116" i="92" s="1"/>
  <c r="R116" i="92" s="1"/>
  <c r="Q116" i="92" s="1"/>
  <c r="P116" i="92" s="1"/>
  <c r="O116" i="92" s="1"/>
  <c r="X117" i="92"/>
  <c r="W117" i="92" s="1"/>
  <c r="V117" i="92" s="1"/>
  <c r="U117" i="92" s="1"/>
  <c r="T117" i="92" s="1"/>
  <c r="S117" i="92" s="1"/>
  <c r="R117" i="92" s="1"/>
  <c r="Q117" i="92" s="1"/>
  <c r="P117" i="92" s="1"/>
  <c r="O117" i="92" s="1"/>
  <c r="X118" i="92"/>
  <c r="W118" i="92" s="1"/>
  <c r="V118" i="92" s="1"/>
  <c r="U118" i="92" s="1"/>
  <c r="T118" i="92" s="1"/>
  <c r="S118" i="92" s="1"/>
  <c r="R118" i="92" s="1"/>
  <c r="Q118" i="92" s="1"/>
  <c r="P118" i="92" s="1"/>
  <c r="O118" i="92" s="1"/>
  <c r="X119" i="92"/>
  <c r="W119" i="92" s="1"/>
  <c r="V119" i="92" s="1"/>
  <c r="U119" i="92" s="1"/>
  <c r="T119" i="92" s="1"/>
  <c r="S119" i="92" s="1"/>
  <c r="R119" i="92" s="1"/>
  <c r="Q119" i="92" s="1"/>
  <c r="P119" i="92" s="1"/>
  <c r="O119" i="92" s="1"/>
  <c r="X120" i="92"/>
  <c r="W120" i="92" s="1"/>
  <c r="V120" i="92" s="1"/>
  <c r="U120" i="92" s="1"/>
  <c r="T120" i="92" s="1"/>
  <c r="S120" i="92" s="1"/>
  <c r="R120" i="92" s="1"/>
  <c r="Q120" i="92" s="1"/>
  <c r="P120" i="92" s="1"/>
  <c r="O120" i="92" s="1"/>
  <c r="X124" i="92"/>
  <c r="W124" i="92" s="1"/>
  <c r="V124" i="92" s="1"/>
  <c r="U124" i="92" s="1"/>
  <c r="T124" i="92" s="1"/>
  <c r="S124" i="92" s="1"/>
  <c r="R124" i="92" s="1"/>
  <c r="Q124" i="92" s="1"/>
  <c r="P124" i="92" s="1"/>
  <c r="O124" i="92" s="1"/>
  <c r="X125" i="92"/>
  <c r="W125" i="92" s="1"/>
  <c r="V125" i="92" s="1"/>
  <c r="U125" i="92" s="1"/>
  <c r="T125" i="92" s="1"/>
  <c r="S125" i="92" s="1"/>
  <c r="R125" i="92" s="1"/>
  <c r="Q125" i="92" s="1"/>
  <c r="P125" i="92" s="1"/>
  <c r="O125" i="92" s="1"/>
  <c r="X126" i="92"/>
  <c r="W126" i="92" s="1"/>
  <c r="V126" i="92" s="1"/>
  <c r="U126" i="92" s="1"/>
  <c r="T126" i="92" s="1"/>
  <c r="S126" i="92" s="1"/>
  <c r="R126" i="92" s="1"/>
  <c r="Q126" i="92" s="1"/>
  <c r="P126" i="92" s="1"/>
  <c r="O126" i="92" s="1"/>
  <c r="X127" i="92"/>
  <c r="W127" i="92" s="1"/>
  <c r="V127" i="92" s="1"/>
  <c r="U127" i="92" s="1"/>
  <c r="T127" i="92" s="1"/>
  <c r="S127" i="92" s="1"/>
  <c r="R127" i="92" s="1"/>
  <c r="Q127" i="92" s="1"/>
  <c r="P127" i="92" s="1"/>
  <c r="O127" i="92" s="1"/>
  <c r="X128" i="92"/>
  <c r="W128" i="92" s="1"/>
  <c r="V128" i="92" s="1"/>
  <c r="U128" i="92" s="1"/>
  <c r="T128" i="92" s="1"/>
  <c r="S128" i="92" s="1"/>
  <c r="R128" i="92" s="1"/>
  <c r="Q128" i="92" s="1"/>
  <c r="P128" i="92" s="1"/>
  <c r="O128" i="92" s="1"/>
  <c r="X129" i="92"/>
  <c r="W129" i="92" s="1"/>
  <c r="V129" i="92" s="1"/>
  <c r="U129" i="92" s="1"/>
  <c r="T129" i="92" s="1"/>
  <c r="S129" i="92" s="1"/>
  <c r="R129" i="92" s="1"/>
  <c r="Q129" i="92" s="1"/>
  <c r="P129" i="92" s="1"/>
  <c r="O129" i="92" s="1"/>
  <c r="X130" i="92"/>
  <c r="W130" i="92" s="1"/>
  <c r="V130" i="92" s="1"/>
  <c r="U130" i="92" s="1"/>
  <c r="T130" i="92" s="1"/>
  <c r="S130" i="92" s="1"/>
  <c r="R130" i="92" s="1"/>
  <c r="Q130" i="92" s="1"/>
  <c r="P130" i="92" s="1"/>
  <c r="O130" i="92" s="1"/>
  <c r="X131" i="92"/>
  <c r="W131" i="92" s="1"/>
  <c r="V131" i="92" s="1"/>
  <c r="U131" i="92" s="1"/>
  <c r="T131" i="92" s="1"/>
  <c r="S131" i="92" s="1"/>
  <c r="R131" i="92" s="1"/>
  <c r="Q131" i="92" s="1"/>
  <c r="P131" i="92" s="1"/>
  <c r="O131" i="92" s="1"/>
  <c r="X132" i="92"/>
  <c r="W132" i="92" s="1"/>
  <c r="V132" i="92" s="1"/>
  <c r="U132" i="92" s="1"/>
  <c r="T132" i="92" s="1"/>
  <c r="S132" i="92" s="1"/>
  <c r="R132" i="92" s="1"/>
  <c r="Q132" i="92" s="1"/>
  <c r="P132" i="92" s="1"/>
  <c r="O132" i="92" s="1"/>
  <c r="X133" i="92"/>
  <c r="W133" i="92" s="1"/>
  <c r="V133" i="92" s="1"/>
  <c r="U133" i="92" s="1"/>
  <c r="T133" i="92" s="1"/>
  <c r="S133" i="92" s="1"/>
  <c r="R133" i="92" s="1"/>
  <c r="Q133" i="92" s="1"/>
  <c r="P133" i="92" s="1"/>
  <c r="O133" i="92" s="1"/>
  <c r="X134" i="92"/>
  <c r="W134" i="92" s="1"/>
  <c r="V134" i="92" s="1"/>
  <c r="U134" i="92" s="1"/>
  <c r="T134" i="92" s="1"/>
  <c r="S134" i="92" s="1"/>
  <c r="R134" i="92" s="1"/>
  <c r="Q134" i="92" s="1"/>
  <c r="P134" i="92" s="1"/>
  <c r="O134" i="92" s="1"/>
  <c r="X135" i="92"/>
  <c r="W135" i="92" s="1"/>
  <c r="V135" i="92" s="1"/>
  <c r="U135" i="92" s="1"/>
  <c r="T135" i="92" s="1"/>
  <c r="S135" i="92" s="1"/>
  <c r="R135" i="92" s="1"/>
  <c r="Q135" i="92" s="1"/>
  <c r="P135" i="92" s="1"/>
  <c r="O135" i="92" s="1"/>
  <c r="X136" i="92"/>
  <c r="W136" i="92" s="1"/>
  <c r="V136" i="92" s="1"/>
  <c r="U136" i="92" s="1"/>
  <c r="T136" i="92" s="1"/>
  <c r="S136" i="92" s="1"/>
  <c r="R136" i="92" s="1"/>
  <c r="Q136" i="92" s="1"/>
  <c r="P136" i="92" s="1"/>
  <c r="O136" i="92" s="1"/>
  <c r="X137" i="92"/>
  <c r="W137" i="92" s="1"/>
  <c r="V137" i="92" s="1"/>
  <c r="U137" i="92" s="1"/>
  <c r="T137" i="92" s="1"/>
  <c r="S137" i="92" s="1"/>
  <c r="R137" i="92" s="1"/>
  <c r="Q137" i="92" s="1"/>
  <c r="P137" i="92" s="1"/>
  <c r="O137" i="92" s="1"/>
  <c r="X138" i="92"/>
  <c r="W138" i="92" s="1"/>
  <c r="V138" i="92" s="1"/>
  <c r="U138" i="92" s="1"/>
  <c r="T138" i="92" s="1"/>
  <c r="S138" i="92" s="1"/>
  <c r="R138" i="92" s="1"/>
  <c r="Q138" i="92" s="1"/>
  <c r="P138" i="92" s="1"/>
  <c r="O138" i="92" s="1"/>
  <c r="X139" i="92"/>
  <c r="W139" i="92" s="1"/>
  <c r="V139" i="92" s="1"/>
  <c r="U139" i="92" s="1"/>
  <c r="T139" i="92" s="1"/>
  <c r="S139" i="92" s="1"/>
  <c r="R139" i="92" s="1"/>
  <c r="Q139" i="92" s="1"/>
  <c r="P139" i="92" s="1"/>
  <c r="O139" i="92" s="1"/>
  <c r="X140" i="92"/>
  <c r="W140" i="92" s="1"/>
  <c r="V140" i="92" s="1"/>
  <c r="U140" i="92" s="1"/>
  <c r="T140" i="92" s="1"/>
  <c r="S140" i="92" s="1"/>
  <c r="R140" i="92" s="1"/>
  <c r="Q140" i="92" s="1"/>
  <c r="P140" i="92" s="1"/>
  <c r="O140" i="92" s="1"/>
  <c r="X141" i="92"/>
  <c r="W141" i="92" s="1"/>
  <c r="V141" i="92" s="1"/>
  <c r="U141" i="92" s="1"/>
  <c r="T141" i="92" s="1"/>
  <c r="S141" i="92" s="1"/>
  <c r="R141" i="92" s="1"/>
  <c r="Q141" i="92" s="1"/>
  <c r="P141" i="92" s="1"/>
  <c r="O141" i="92" s="1"/>
  <c r="X142" i="92"/>
  <c r="W142" i="92" s="1"/>
  <c r="V142" i="92" s="1"/>
  <c r="U142" i="92" s="1"/>
  <c r="T142" i="92" s="1"/>
  <c r="S142" i="92" s="1"/>
  <c r="R142" i="92" s="1"/>
  <c r="Q142" i="92" s="1"/>
  <c r="P142" i="92" s="1"/>
  <c r="O142" i="92" s="1"/>
  <c r="X143" i="92"/>
  <c r="W143" i="92" s="1"/>
  <c r="V143" i="92" s="1"/>
  <c r="U143" i="92" s="1"/>
  <c r="T143" i="92" s="1"/>
  <c r="S143" i="92" s="1"/>
  <c r="R143" i="92" s="1"/>
  <c r="Q143" i="92" s="1"/>
  <c r="P143" i="92" s="1"/>
  <c r="O143" i="92" s="1"/>
  <c r="X144" i="92"/>
  <c r="W144" i="92" s="1"/>
  <c r="V144" i="92" s="1"/>
  <c r="U144" i="92" s="1"/>
  <c r="T144" i="92" s="1"/>
  <c r="S144" i="92" s="1"/>
  <c r="R144" i="92" s="1"/>
  <c r="Q144" i="92" s="1"/>
  <c r="P144" i="92" s="1"/>
  <c r="O144" i="92" s="1"/>
  <c r="X145" i="92"/>
  <c r="W145" i="92" s="1"/>
  <c r="V145" i="92" s="1"/>
  <c r="U145" i="92" s="1"/>
  <c r="T145" i="92" s="1"/>
  <c r="S145" i="92" s="1"/>
  <c r="R145" i="92" s="1"/>
  <c r="Q145" i="92" s="1"/>
  <c r="P145" i="92" s="1"/>
  <c r="O145" i="92" s="1"/>
  <c r="X146" i="92"/>
  <c r="W146" i="92" s="1"/>
  <c r="V146" i="92" s="1"/>
  <c r="U146" i="92" s="1"/>
  <c r="T146" i="92" s="1"/>
  <c r="S146" i="92" s="1"/>
  <c r="R146" i="92" s="1"/>
  <c r="Q146" i="92" s="1"/>
  <c r="P146" i="92" s="1"/>
  <c r="O146" i="92" s="1"/>
  <c r="X147" i="92"/>
  <c r="W147" i="92" s="1"/>
  <c r="V147" i="92" s="1"/>
  <c r="U147" i="92" s="1"/>
  <c r="T147" i="92" s="1"/>
  <c r="S147" i="92" s="1"/>
  <c r="R147" i="92" s="1"/>
  <c r="Q147" i="92" s="1"/>
  <c r="P147" i="92" s="1"/>
  <c r="O147" i="92" s="1"/>
  <c r="X148" i="92"/>
  <c r="W148" i="92" s="1"/>
  <c r="V148" i="92" s="1"/>
  <c r="U148" i="92" s="1"/>
  <c r="T148" i="92" s="1"/>
  <c r="S148" i="92" s="1"/>
  <c r="R148" i="92" s="1"/>
  <c r="Q148" i="92" s="1"/>
  <c r="P148" i="92" s="1"/>
  <c r="O148" i="92" s="1"/>
  <c r="X149" i="92"/>
  <c r="W149" i="92" s="1"/>
  <c r="V149" i="92" s="1"/>
  <c r="U149" i="92" s="1"/>
  <c r="T149" i="92" s="1"/>
  <c r="S149" i="92" s="1"/>
  <c r="R149" i="92" s="1"/>
  <c r="Q149" i="92" s="1"/>
  <c r="P149" i="92" s="1"/>
  <c r="O149" i="92" s="1"/>
  <c r="X150" i="92"/>
  <c r="W150" i="92" s="1"/>
  <c r="V150" i="92" s="1"/>
  <c r="U150" i="92" s="1"/>
  <c r="T150" i="92" s="1"/>
  <c r="S150" i="92" s="1"/>
  <c r="R150" i="92" s="1"/>
  <c r="Q150" i="92" s="1"/>
  <c r="P150" i="92" s="1"/>
  <c r="O150" i="92" s="1"/>
  <c r="X151" i="92"/>
  <c r="W151" i="92" s="1"/>
  <c r="V151" i="92" s="1"/>
  <c r="U151" i="92" s="1"/>
  <c r="T151" i="92" s="1"/>
  <c r="S151" i="92" s="1"/>
  <c r="R151" i="92" s="1"/>
  <c r="Q151" i="92" s="1"/>
  <c r="P151" i="92" s="1"/>
  <c r="O151" i="92" s="1"/>
  <c r="X152" i="92"/>
  <c r="W152" i="92" s="1"/>
  <c r="V152" i="92" s="1"/>
  <c r="U152" i="92" s="1"/>
  <c r="T152" i="92" s="1"/>
  <c r="S152" i="92" s="1"/>
  <c r="R152" i="92" s="1"/>
  <c r="Q152" i="92" s="1"/>
  <c r="P152" i="92" s="1"/>
  <c r="O152" i="92" s="1"/>
  <c r="X153" i="92"/>
  <c r="W153" i="92" s="1"/>
  <c r="V153" i="92" s="1"/>
  <c r="U153" i="92" s="1"/>
  <c r="T153" i="92" s="1"/>
  <c r="S153" i="92" s="1"/>
  <c r="R153" i="92" s="1"/>
  <c r="Q153" i="92" s="1"/>
  <c r="P153" i="92" s="1"/>
  <c r="O153" i="92" s="1"/>
  <c r="X154" i="92"/>
  <c r="W154" i="92" s="1"/>
  <c r="V154" i="92" s="1"/>
  <c r="U154" i="92" s="1"/>
  <c r="T154" i="92" s="1"/>
  <c r="S154" i="92" s="1"/>
  <c r="R154" i="92" s="1"/>
  <c r="Q154" i="92" s="1"/>
  <c r="P154" i="92" s="1"/>
  <c r="O154" i="92" s="1"/>
  <c r="X155" i="92"/>
  <c r="W155" i="92" s="1"/>
  <c r="V155" i="92" s="1"/>
  <c r="U155" i="92" s="1"/>
  <c r="T155" i="92" s="1"/>
  <c r="S155" i="92" s="1"/>
  <c r="R155" i="92" s="1"/>
  <c r="Q155" i="92" s="1"/>
  <c r="P155" i="92" s="1"/>
  <c r="O155" i="92" s="1"/>
  <c r="X156" i="92"/>
  <c r="W156" i="92" s="1"/>
  <c r="V156" i="92" s="1"/>
  <c r="U156" i="92" s="1"/>
  <c r="T156" i="92" s="1"/>
  <c r="S156" i="92" s="1"/>
  <c r="R156" i="92" s="1"/>
  <c r="Q156" i="92" s="1"/>
  <c r="P156" i="92" s="1"/>
  <c r="O156" i="92" s="1"/>
  <c r="X157" i="92"/>
  <c r="W157" i="92" s="1"/>
  <c r="V157" i="92" s="1"/>
  <c r="U157" i="92" s="1"/>
  <c r="T157" i="92" s="1"/>
  <c r="S157" i="92" s="1"/>
  <c r="R157" i="92" s="1"/>
  <c r="Q157" i="92" s="1"/>
  <c r="P157" i="92" s="1"/>
  <c r="O157" i="92" s="1"/>
  <c r="X158" i="92"/>
  <c r="W158" i="92" s="1"/>
  <c r="V158" i="92" s="1"/>
  <c r="U158" i="92" s="1"/>
  <c r="T158" i="92" s="1"/>
  <c r="S158" i="92" s="1"/>
  <c r="R158" i="92" s="1"/>
  <c r="Q158" i="92" s="1"/>
  <c r="P158" i="92" s="1"/>
  <c r="O158" i="92" s="1"/>
  <c r="X159" i="92"/>
  <c r="W159" i="92" s="1"/>
  <c r="V159" i="92" s="1"/>
  <c r="U159" i="92" s="1"/>
  <c r="T159" i="92" s="1"/>
  <c r="S159" i="92" s="1"/>
  <c r="R159" i="92" s="1"/>
  <c r="Q159" i="92" s="1"/>
  <c r="P159" i="92" s="1"/>
  <c r="O159" i="92" s="1"/>
  <c r="X160" i="92"/>
  <c r="W160" i="92" s="1"/>
  <c r="V160" i="92" s="1"/>
  <c r="U160" i="92" s="1"/>
  <c r="T160" i="92" s="1"/>
  <c r="S160" i="92" s="1"/>
  <c r="R160" i="92" s="1"/>
  <c r="Q160" i="92" s="1"/>
  <c r="P160" i="92" s="1"/>
  <c r="O160" i="92" s="1"/>
  <c r="X161" i="92"/>
  <c r="W161" i="92" s="1"/>
  <c r="V161" i="92" s="1"/>
  <c r="U161" i="92" s="1"/>
  <c r="T161" i="92" s="1"/>
  <c r="S161" i="92" s="1"/>
  <c r="R161" i="92" s="1"/>
  <c r="Q161" i="92" s="1"/>
  <c r="P161" i="92" s="1"/>
  <c r="O161" i="92" s="1"/>
  <c r="X162" i="92"/>
  <c r="W162" i="92" s="1"/>
  <c r="V162" i="92" s="1"/>
  <c r="U162" i="92" s="1"/>
  <c r="T162" i="92" s="1"/>
  <c r="S162" i="92" s="1"/>
  <c r="R162" i="92" s="1"/>
  <c r="Q162" i="92" s="1"/>
  <c r="P162" i="92" s="1"/>
  <c r="O162" i="92" s="1"/>
  <c r="X163" i="92"/>
  <c r="W163" i="92" s="1"/>
  <c r="V163" i="92" s="1"/>
  <c r="U163" i="92" s="1"/>
  <c r="T163" i="92" s="1"/>
  <c r="S163" i="92" s="1"/>
  <c r="R163" i="92" s="1"/>
  <c r="Q163" i="92" s="1"/>
  <c r="P163" i="92" s="1"/>
  <c r="O163" i="92" s="1"/>
  <c r="X164" i="92"/>
  <c r="W164" i="92" s="1"/>
  <c r="V164" i="92" s="1"/>
  <c r="U164" i="92" s="1"/>
  <c r="T164" i="92" s="1"/>
  <c r="S164" i="92" s="1"/>
  <c r="R164" i="92" s="1"/>
  <c r="Q164" i="92" s="1"/>
  <c r="P164" i="92" s="1"/>
  <c r="O164" i="92" s="1"/>
  <c r="X165" i="92"/>
  <c r="W165" i="92" s="1"/>
  <c r="V165" i="92" s="1"/>
  <c r="U165" i="92" s="1"/>
  <c r="T165" i="92" s="1"/>
  <c r="S165" i="92" s="1"/>
  <c r="R165" i="92" s="1"/>
  <c r="Q165" i="92" s="1"/>
  <c r="P165" i="92" s="1"/>
  <c r="O165" i="92" s="1"/>
  <c r="X167" i="92"/>
  <c r="W167" i="92" s="1"/>
  <c r="V167" i="92" s="1"/>
  <c r="U167" i="92" s="1"/>
  <c r="T167" i="92" s="1"/>
  <c r="S167" i="92" s="1"/>
  <c r="R167" i="92" s="1"/>
  <c r="Q167" i="92" s="1"/>
  <c r="P167" i="92" s="1"/>
  <c r="O167" i="92" s="1"/>
  <c r="X168" i="92"/>
  <c r="W168" i="92" s="1"/>
  <c r="V168" i="92" s="1"/>
  <c r="U168" i="92" s="1"/>
  <c r="T168" i="92" s="1"/>
  <c r="S168" i="92" s="1"/>
  <c r="R168" i="92" s="1"/>
  <c r="Q168" i="92" s="1"/>
  <c r="P168" i="92" s="1"/>
  <c r="O168" i="92" s="1"/>
  <c r="X169" i="92"/>
  <c r="W169" i="92" s="1"/>
  <c r="V169" i="92" s="1"/>
  <c r="U169" i="92" s="1"/>
  <c r="T169" i="92" s="1"/>
  <c r="S169" i="92" s="1"/>
  <c r="R169" i="92" s="1"/>
  <c r="Q169" i="92" s="1"/>
  <c r="P169" i="92" s="1"/>
  <c r="O169" i="92" s="1"/>
  <c r="X170" i="92"/>
  <c r="W170" i="92" s="1"/>
  <c r="V170" i="92" s="1"/>
  <c r="U170" i="92" s="1"/>
  <c r="T170" i="92" s="1"/>
  <c r="S170" i="92" s="1"/>
  <c r="R170" i="92" s="1"/>
  <c r="Q170" i="92" s="1"/>
  <c r="P170" i="92" s="1"/>
  <c r="O170" i="92" s="1"/>
  <c r="X172" i="92"/>
  <c r="W172" i="92" s="1"/>
  <c r="V172" i="92" s="1"/>
  <c r="U172" i="92" s="1"/>
  <c r="T172" i="92" s="1"/>
  <c r="S172" i="92" s="1"/>
  <c r="R172" i="92" s="1"/>
  <c r="Q172" i="92" s="1"/>
  <c r="P172" i="92" s="1"/>
  <c r="O172" i="92" s="1"/>
  <c r="X173" i="92"/>
  <c r="W173" i="92" s="1"/>
  <c r="V173" i="92" s="1"/>
  <c r="U173" i="92" s="1"/>
  <c r="T173" i="92" s="1"/>
  <c r="S173" i="92" s="1"/>
  <c r="R173" i="92" s="1"/>
  <c r="Q173" i="92" s="1"/>
  <c r="P173" i="92" s="1"/>
  <c r="O173" i="92" s="1"/>
  <c r="X174" i="92"/>
  <c r="W174" i="92" s="1"/>
  <c r="V174" i="92" s="1"/>
  <c r="U174" i="92" s="1"/>
  <c r="T174" i="92" s="1"/>
  <c r="S174" i="92" s="1"/>
  <c r="R174" i="92" s="1"/>
  <c r="Q174" i="92" s="1"/>
  <c r="P174" i="92" s="1"/>
  <c r="O174" i="92" s="1"/>
  <c r="X175" i="92"/>
  <c r="W175" i="92" s="1"/>
  <c r="V175" i="92" s="1"/>
  <c r="U175" i="92" s="1"/>
  <c r="T175" i="92" s="1"/>
  <c r="S175" i="92" s="1"/>
  <c r="R175" i="92" s="1"/>
  <c r="Q175" i="92" s="1"/>
  <c r="P175" i="92" s="1"/>
  <c r="O175" i="92" s="1"/>
  <c r="X176" i="92"/>
  <c r="W176" i="92" s="1"/>
  <c r="V176" i="92" s="1"/>
  <c r="U176" i="92" s="1"/>
  <c r="T176" i="92" s="1"/>
  <c r="S176" i="92" s="1"/>
  <c r="R176" i="92" s="1"/>
  <c r="Q176" i="92" s="1"/>
  <c r="P176" i="92" s="1"/>
  <c r="O176" i="92" s="1"/>
  <c r="X177" i="92"/>
  <c r="W177" i="92" s="1"/>
  <c r="V177" i="92" s="1"/>
  <c r="U177" i="92" s="1"/>
  <c r="T177" i="92" s="1"/>
  <c r="S177" i="92" s="1"/>
  <c r="R177" i="92" s="1"/>
  <c r="Q177" i="92" s="1"/>
  <c r="P177" i="92" s="1"/>
  <c r="O177" i="92" s="1"/>
  <c r="X178" i="92"/>
  <c r="W178" i="92" s="1"/>
  <c r="V178" i="92" s="1"/>
  <c r="U178" i="92" s="1"/>
  <c r="T178" i="92" s="1"/>
  <c r="S178" i="92" s="1"/>
  <c r="R178" i="92" s="1"/>
  <c r="Q178" i="92" s="1"/>
  <c r="P178" i="92" s="1"/>
  <c r="O178" i="92" s="1"/>
  <c r="X179" i="92"/>
  <c r="W179" i="92" s="1"/>
  <c r="V179" i="92" s="1"/>
  <c r="U179" i="92" s="1"/>
  <c r="T179" i="92" s="1"/>
  <c r="S179" i="92" s="1"/>
  <c r="R179" i="92" s="1"/>
  <c r="Q179" i="92" s="1"/>
  <c r="P179" i="92" s="1"/>
  <c r="O179" i="92" s="1"/>
  <c r="X180" i="92"/>
  <c r="W180" i="92" s="1"/>
  <c r="V180" i="92" s="1"/>
  <c r="U180" i="92" s="1"/>
  <c r="T180" i="92" s="1"/>
  <c r="S180" i="92" s="1"/>
  <c r="R180" i="92" s="1"/>
  <c r="Q180" i="92" s="1"/>
  <c r="P180" i="92" s="1"/>
  <c r="O180" i="92" s="1"/>
  <c r="X181" i="92"/>
  <c r="W181" i="92" s="1"/>
  <c r="V181" i="92" s="1"/>
  <c r="U181" i="92" s="1"/>
  <c r="T181" i="92" s="1"/>
  <c r="S181" i="92" s="1"/>
  <c r="R181" i="92" s="1"/>
  <c r="Q181" i="92" s="1"/>
  <c r="P181" i="92" s="1"/>
  <c r="O181" i="92" s="1"/>
  <c r="X182" i="92"/>
  <c r="W182" i="92" s="1"/>
  <c r="V182" i="92" s="1"/>
  <c r="U182" i="92" s="1"/>
  <c r="T182" i="92" s="1"/>
  <c r="S182" i="92" s="1"/>
  <c r="R182" i="92" s="1"/>
  <c r="Q182" i="92" s="1"/>
  <c r="P182" i="92" s="1"/>
  <c r="O182" i="92" s="1"/>
  <c r="X23" i="92"/>
  <c r="W23" i="92" s="1"/>
  <c r="V23" i="92" s="1"/>
  <c r="U23" i="92" s="1"/>
  <c r="T23" i="92" s="1"/>
  <c r="S23" i="92" s="1"/>
  <c r="R23" i="92" s="1"/>
  <c r="Q23" i="92" s="1"/>
  <c r="P23" i="92" s="1"/>
  <c r="O23" i="92" s="1"/>
  <c r="X24" i="92"/>
  <c r="W24" i="92" s="1"/>
  <c r="V24" i="92" s="1"/>
  <c r="U24" i="92" s="1"/>
  <c r="T24" i="92" s="1"/>
  <c r="S24" i="92" s="1"/>
  <c r="R24" i="92" s="1"/>
  <c r="Q24" i="92" s="1"/>
  <c r="P24" i="92" s="1"/>
  <c r="O24" i="92" s="1"/>
  <c r="X25" i="92"/>
  <c r="W25" i="92" s="1"/>
  <c r="V25" i="92" s="1"/>
  <c r="U25" i="92" s="1"/>
  <c r="T25" i="92" s="1"/>
  <c r="S25" i="92" s="1"/>
  <c r="R25" i="92" s="1"/>
  <c r="Q25" i="92" s="1"/>
  <c r="P25" i="92" s="1"/>
  <c r="O25" i="92" s="1"/>
  <c r="X26" i="92"/>
  <c r="W26" i="92" s="1"/>
  <c r="V26" i="92" s="1"/>
  <c r="U26" i="92" s="1"/>
  <c r="T26" i="92" s="1"/>
  <c r="S26" i="92" s="1"/>
  <c r="R26" i="92" s="1"/>
  <c r="Q26" i="92" s="1"/>
  <c r="P26" i="92" s="1"/>
  <c r="O26" i="92" s="1"/>
  <c r="X27" i="92"/>
  <c r="W27" i="92" s="1"/>
  <c r="V27" i="92" s="1"/>
  <c r="U27" i="92" s="1"/>
  <c r="T27" i="92" s="1"/>
  <c r="S27" i="92" s="1"/>
  <c r="R27" i="92" s="1"/>
  <c r="Q27" i="92" s="1"/>
  <c r="P27" i="92" s="1"/>
  <c r="O27" i="92" s="1"/>
  <c r="X28" i="92"/>
  <c r="W28" i="92" s="1"/>
  <c r="V28" i="92" s="1"/>
  <c r="U28" i="92" s="1"/>
  <c r="T28" i="92" s="1"/>
  <c r="S28" i="92" s="1"/>
  <c r="R28" i="92" s="1"/>
  <c r="Q28" i="92" s="1"/>
  <c r="P28" i="92" s="1"/>
  <c r="O28" i="92" s="1"/>
  <c r="X29" i="92"/>
  <c r="W29" i="92" s="1"/>
  <c r="V29" i="92" s="1"/>
  <c r="U29" i="92" s="1"/>
  <c r="T29" i="92" s="1"/>
  <c r="S29" i="92" s="1"/>
  <c r="R29" i="92" s="1"/>
  <c r="Q29" i="92" s="1"/>
  <c r="P29" i="92" s="1"/>
  <c r="O29" i="92" s="1"/>
  <c r="X30" i="92"/>
  <c r="W30" i="92" s="1"/>
  <c r="V30" i="92" s="1"/>
  <c r="U30" i="92" s="1"/>
  <c r="T30" i="92" s="1"/>
  <c r="S30" i="92" s="1"/>
  <c r="R30" i="92" s="1"/>
  <c r="Q30" i="92" s="1"/>
  <c r="P30" i="92" s="1"/>
  <c r="O30" i="92" s="1"/>
  <c r="X32" i="92"/>
  <c r="W32" i="92" s="1"/>
  <c r="V32" i="92" s="1"/>
  <c r="U32" i="92" s="1"/>
  <c r="T32" i="92" s="1"/>
  <c r="S32" i="92" s="1"/>
  <c r="R32" i="92" s="1"/>
  <c r="Q32" i="92" s="1"/>
  <c r="P32" i="92" s="1"/>
  <c r="O32" i="92" s="1"/>
  <c r="X77" i="92"/>
  <c r="W77" i="92" s="1"/>
  <c r="V77" i="92" s="1"/>
  <c r="U77" i="92" s="1"/>
  <c r="T77" i="92" s="1"/>
  <c r="S77" i="92" s="1"/>
  <c r="R77" i="92" s="1"/>
  <c r="Q77" i="92" s="1"/>
  <c r="P77" i="92" s="1"/>
  <c r="O77" i="92" s="1"/>
  <c r="X78" i="92"/>
  <c r="W78" i="92" s="1"/>
  <c r="V78" i="92" s="1"/>
  <c r="U78" i="92" s="1"/>
  <c r="T78" i="92" s="1"/>
  <c r="S78" i="92" s="1"/>
  <c r="R78" i="92" s="1"/>
  <c r="Q78" i="92" s="1"/>
  <c r="P78" i="92" s="1"/>
  <c r="O78" i="92" s="1"/>
  <c r="X79" i="92"/>
  <c r="W79" i="92" s="1"/>
  <c r="V79" i="92" s="1"/>
  <c r="U79" i="92" s="1"/>
  <c r="T79" i="92" s="1"/>
  <c r="S79" i="92" s="1"/>
  <c r="R79" i="92" s="1"/>
  <c r="Q79" i="92" s="1"/>
  <c r="P79" i="92" s="1"/>
  <c r="O79" i="92" s="1"/>
  <c r="X80" i="92"/>
  <c r="W80" i="92" s="1"/>
  <c r="V80" i="92" s="1"/>
  <c r="U80" i="92" s="1"/>
  <c r="T80" i="92" s="1"/>
  <c r="S80" i="92" s="1"/>
  <c r="R80" i="92" s="1"/>
  <c r="Q80" i="92" s="1"/>
  <c r="P80" i="92" s="1"/>
  <c r="O80" i="92" s="1"/>
  <c r="X81" i="92"/>
  <c r="W81" i="92" s="1"/>
  <c r="V81" i="92" s="1"/>
  <c r="U81" i="92" s="1"/>
  <c r="T81" i="92" s="1"/>
  <c r="S81" i="92" s="1"/>
  <c r="R81" i="92" s="1"/>
  <c r="Q81" i="92" s="1"/>
  <c r="P81" i="92" s="1"/>
  <c r="O81" i="92" s="1"/>
  <c r="X82" i="92"/>
  <c r="W82" i="92" s="1"/>
  <c r="V82" i="92" s="1"/>
  <c r="U82" i="92" s="1"/>
  <c r="T82" i="92" s="1"/>
  <c r="S82" i="92" s="1"/>
  <c r="R82" i="92" s="1"/>
  <c r="Q82" i="92" s="1"/>
  <c r="P82" i="92" s="1"/>
  <c r="O82" i="92" s="1"/>
  <c r="X83" i="92"/>
  <c r="W83" i="92" s="1"/>
  <c r="V83" i="92" s="1"/>
  <c r="U83" i="92" s="1"/>
  <c r="T83" i="92" s="1"/>
  <c r="S83" i="92" s="1"/>
  <c r="R83" i="92" s="1"/>
  <c r="Q83" i="92" s="1"/>
  <c r="P83" i="92" s="1"/>
  <c r="O83" i="92" s="1"/>
  <c r="X84" i="92"/>
  <c r="W84" i="92" s="1"/>
  <c r="V84" i="92" s="1"/>
  <c r="U84" i="92" s="1"/>
  <c r="T84" i="92" s="1"/>
  <c r="S84" i="92" s="1"/>
  <c r="R84" i="92" s="1"/>
  <c r="Q84" i="92" s="1"/>
  <c r="P84" i="92" s="1"/>
  <c r="O84" i="92" s="1"/>
  <c r="X85" i="92"/>
  <c r="W85" i="92" s="1"/>
  <c r="V85" i="92" s="1"/>
  <c r="U85" i="92" s="1"/>
  <c r="T85" i="92" s="1"/>
  <c r="S85" i="92" s="1"/>
  <c r="R85" i="92" s="1"/>
  <c r="Q85" i="92" s="1"/>
  <c r="P85" i="92" s="1"/>
  <c r="O85" i="92" s="1"/>
  <c r="X86" i="92"/>
  <c r="W86" i="92" s="1"/>
  <c r="V86" i="92" s="1"/>
  <c r="U86" i="92" s="1"/>
  <c r="T86" i="92" s="1"/>
  <c r="S86" i="92" s="1"/>
  <c r="R86" i="92" s="1"/>
  <c r="Q86" i="92" s="1"/>
  <c r="P86" i="92" s="1"/>
  <c r="O86" i="92" s="1"/>
  <c r="X87" i="92"/>
  <c r="W87" i="92" s="1"/>
  <c r="V87" i="92" s="1"/>
  <c r="U87" i="92" s="1"/>
  <c r="T87" i="92" s="1"/>
  <c r="S87" i="92" s="1"/>
  <c r="R87" i="92" s="1"/>
  <c r="Q87" i="92" s="1"/>
  <c r="P87" i="92" s="1"/>
  <c r="O87" i="92" s="1"/>
  <c r="X88" i="92"/>
  <c r="W88" i="92" s="1"/>
  <c r="V88" i="92" s="1"/>
  <c r="U88" i="92" s="1"/>
  <c r="T88" i="92" s="1"/>
  <c r="S88" i="92" s="1"/>
  <c r="R88" i="92" s="1"/>
  <c r="Q88" i="92" s="1"/>
  <c r="P88" i="92" s="1"/>
  <c r="O88" i="92" s="1"/>
  <c r="X89" i="92"/>
  <c r="W89" i="92" s="1"/>
  <c r="V89" i="92" s="1"/>
  <c r="U89" i="92" s="1"/>
  <c r="T89" i="92" s="1"/>
  <c r="S89" i="92" s="1"/>
  <c r="R89" i="92" s="1"/>
  <c r="Q89" i="92" s="1"/>
  <c r="P89" i="92" s="1"/>
  <c r="O89" i="92" s="1"/>
  <c r="X103" i="92"/>
  <c r="W103" i="92" s="1"/>
  <c r="V103" i="92" s="1"/>
  <c r="U103" i="92" s="1"/>
  <c r="T103" i="92" s="1"/>
  <c r="S103" i="92" s="1"/>
  <c r="R103" i="92" s="1"/>
  <c r="Q103" i="92" s="1"/>
  <c r="P103" i="92" s="1"/>
  <c r="O103" i="92" s="1"/>
  <c r="X104" i="92"/>
  <c r="W104" i="92" s="1"/>
  <c r="V104" i="92" s="1"/>
  <c r="U104" i="92" s="1"/>
  <c r="T104" i="92" s="1"/>
  <c r="S104" i="92" s="1"/>
  <c r="R104" i="92" s="1"/>
  <c r="Q104" i="92" s="1"/>
  <c r="P104" i="92" s="1"/>
  <c r="O104" i="92" s="1"/>
  <c r="X105" i="92"/>
  <c r="W105" i="92" s="1"/>
  <c r="V105" i="92" s="1"/>
  <c r="U105" i="92" s="1"/>
  <c r="T105" i="92" s="1"/>
  <c r="S105" i="92" s="1"/>
  <c r="R105" i="92" s="1"/>
  <c r="Q105" i="92" s="1"/>
  <c r="P105" i="92" s="1"/>
  <c r="O105" i="92" s="1"/>
  <c r="X106" i="92"/>
  <c r="W106" i="92" s="1"/>
  <c r="V106" i="92" s="1"/>
  <c r="U106" i="92" s="1"/>
  <c r="T106" i="92" s="1"/>
  <c r="S106" i="92" s="1"/>
  <c r="R106" i="92" s="1"/>
  <c r="Q106" i="92" s="1"/>
  <c r="P106" i="92" s="1"/>
  <c r="O106" i="92" s="1"/>
  <c r="X107" i="92"/>
  <c r="W107" i="92" s="1"/>
  <c r="V107" i="92" s="1"/>
  <c r="U107" i="92" s="1"/>
  <c r="T107" i="92" s="1"/>
  <c r="S107" i="92" s="1"/>
  <c r="R107" i="92" s="1"/>
  <c r="Q107" i="92" s="1"/>
  <c r="P107" i="92" s="1"/>
  <c r="O107" i="92" s="1"/>
  <c r="X108" i="92"/>
  <c r="W108" i="92" s="1"/>
  <c r="V108" i="92" s="1"/>
  <c r="U108" i="92" s="1"/>
  <c r="T108" i="92" s="1"/>
  <c r="S108" i="92" s="1"/>
  <c r="R108" i="92" s="1"/>
  <c r="Q108" i="92" s="1"/>
  <c r="P108" i="92" s="1"/>
  <c r="O108" i="92" s="1"/>
  <c r="X109" i="92"/>
  <c r="W109" i="92" s="1"/>
  <c r="V109" i="92" s="1"/>
  <c r="U109" i="92" s="1"/>
  <c r="T109" i="92" s="1"/>
  <c r="S109" i="92" s="1"/>
  <c r="R109" i="92" s="1"/>
  <c r="Q109" i="92" s="1"/>
  <c r="P109" i="92" s="1"/>
  <c r="O109" i="92" s="1"/>
  <c r="X110" i="92"/>
  <c r="W110" i="92" s="1"/>
  <c r="V110" i="92" s="1"/>
  <c r="U110" i="92" s="1"/>
  <c r="T110" i="92" s="1"/>
  <c r="S110" i="92" s="1"/>
  <c r="R110" i="92" s="1"/>
  <c r="Q110" i="92" s="1"/>
  <c r="P110" i="92" s="1"/>
  <c r="O110" i="92" s="1"/>
  <c r="X111" i="92"/>
  <c r="W111" i="92" s="1"/>
  <c r="V111" i="92" s="1"/>
  <c r="U111" i="92" s="1"/>
  <c r="T111" i="92" s="1"/>
  <c r="S111" i="92" s="1"/>
  <c r="R111" i="92" s="1"/>
  <c r="Q111" i="92" s="1"/>
  <c r="P111" i="92" s="1"/>
  <c r="O111" i="92" s="1"/>
  <c r="X112" i="92"/>
  <c r="W112" i="92" s="1"/>
  <c r="V112" i="92" s="1"/>
  <c r="U112" i="92" s="1"/>
  <c r="T112" i="92" s="1"/>
  <c r="S112" i="92" s="1"/>
  <c r="R112" i="92" s="1"/>
  <c r="Q112" i="92" s="1"/>
  <c r="P112" i="92" s="1"/>
  <c r="O112" i="92" s="1"/>
  <c r="X113" i="92"/>
  <c r="W113" i="92" s="1"/>
  <c r="V113" i="92" s="1"/>
  <c r="U113" i="92" s="1"/>
  <c r="T113" i="92" s="1"/>
  <c r="S113" i="92" s="1"/>
  <c r="R113" i="92" s="1"/>
  <c r="Q113" i="92" s="1"/>
  <c r="P113" i="92" s="1"/>
  <c r="O113" i="92" s="1"/>
  <c r="X114" i="92"/>
  <c r="W114" i="92" s="1"/>
  <c r="V114" i="92" s="1"/>
  <c r="U114" i="92" s="1"/>
  <c r="T114" i="92" s="1"/>
  <c r="S114" i="92" s="1"/>
  <c r="R114" i="92" s="1"/>
  <c r="Q114" i="92" s="1"/>
  <c r="P114" i="92" s="1"/>
  <c r="O114" i="92" s="1"/>
  <c r="X22" i="92"/>
  <c r="W22" i="92" s="1"/>
  <c r="V22" i="92" s="1"/>
  <c r="U22" i="92" s="1"/>
  <c r="T22" i="92" s="1"/>
  <c r="S22" i="92" s="1"/>
  <c r="R22" i="92" s="1"/>
  <c r="Q22" i="92" s="1"/>
  <c r="P22" i="92" s="1"/>
  <c r="O22" i="92" s="1"/>
  <c r="D165" i="92"/>
  <c r="D151" i="86"/>
  <c r="D151" i="92"/>
  <c r="D150" i="92"/>
  <c r="D156" i="92"/>
  <c r="D87" i="92" l="1"/>
  <c r="D83" i="92"/>
  <c r="D81" i="92"/>
  <c r="D79" i="92"/>
  <c r="C17" i="93" l="1"/>
  <c r="C18" i="93"/>
  <c r="C19" i="93"/>
  <c r="C16" i="93"/>
  <c r="D183" i="93"/>
  <c r="D182" i="93"/>
  <c r="D181" i="93"/>
  <c r="D178" i="93"/>
  <c r="D175" i="93"/>
  <c r="D174" i="93"/>
  <c r="D172" i="93"/>
  <c r="D167" i="93"/>
  <c r="D165" i="93"/>
  <c r="D164" i="93"/>
  <c r="D162" i="93"/>
  <c r="D83" i="93"/>
  <c r="D80" i="93"/>
  <c r="D79" i="93"/>
  <c r="D69" i="93"/>
  <c r="D67" i="93"/>
  <c r="D66" i="93"/>
  <c r="D65" i="93"/>
  <c r="D62" i="93"/>
  <c r="D49" i="93"/>
  <c r="C12" i="93"/>
  <c r="C11" i="93"/>
  <c r="D32" i="90" l="1"/>
  <c r="D44" i="90"/>
  <c r="D179" i="92" l="1"/>
  <c r="D174" i="92"/>
  <c r="D162" i="92"/>
  <c r="D160" i="92"/>
  <c r="D155" i="92"/>
  <c r="D153" i="92"/>
  <c r="D152" i="92"/>
  <c r="D104" i="92"/>
  <c r="C19" i="92"/>
  <c r="C18" i="92"/>
  <c r="C17" i="92"/>
  <c r="D16" i="92"/>
  <c r="C16" i="92"/>
  <c r="C12" i="92"/>
  <c r="C11" i="92"/>
  <c r="D38" i="90" l="1"/>
  <c r="D40" i="90"/>
  <c r="D42" i="90"/>
  <c r="D12" i="90" l="1"/>
  <c r="D11" i="90"/>
  <c r="D61" i="90"/>
  <c r="D59" i="90"/>
  <c r="D57" i="90"/>
  <c r="D55" i="90"/>
  <c r="D53" i="90"/>
  <c r="D52" i="90"/>
  <c r="D50" i="90"/>
  <c r="D48" i="90"/>
  <c r="D47" i="90"/>
  <c r="D35" i="90"/>
  <c r="D29" i="90"/>
  <c r="D26" i="90"/>
  <c r="D22" i="90"/>
  <c r="D20" i="90"/>
  <c r="D69" i="27" l="1"/>
  <c r="D89" i="89" l="1"/>
  <c r="D87" i="89"/>
  <c r="D71" i="27"/>
  <c r="D70" i="89"/>
  <c r="D66" i="89"/>
  <c r="D59" i="89"/>
  <c r="D62" i="89" l="1"/>
  <c r="D60" i="89"/>
  <c r="D58" i="89"/>
  <c r="D45" i="89" l="1"/>
  <c r="D71" i="89" l="1"/>
  <c r="D54" i="89"/>
  <c r="D52" i="89"/>
  <c r="D51" i="89"/>
  <c r="D49" i="89"/>
  <c r="D47" i="89"/>
  <c r="D46" i="89"/>
  <c r="D44" i="89"/>
  <c r="D84" i="89" l="1"/>
  <c r="D83" i="89"/>
  <c r="D81" i="89"/>
  <c r="D79" i="89"/>
  <c r="D77" i="89"/>
  <c r="D75" i="89"/>
  <c r="D73" i="89"/>
  <c r="D72" i="89"/>
  <c r="D38" i="89"/>
  <c r="D36" i="89"/>
  <c r="D35" i="89"/>
  <c r="D34" i="89"/>
  <c r="D29" i="89"/>
  <c r="D27" i="89"/>
  <c r="D24" i="89"/>
  <c r="D23" i="89"/>
  <c r="D22" i="89"/>
  <c r="C19" i="89"/>
  <c r="C18" i="89"/>
  <c r="C17" i="89"/>
  <c r="C16" i="89"/>
  <c r="C12" i="89"/>
  <c r="C11" i="89"/>
  <c r="D57" i="27"/>
  <c r="D64" i="27"/>
  <c r="D39" i="73" l="1"/>
  <c r="D38" i="27"/>
  <c r="D36" i="27"/>
  <c r="D35" i="27"/>
  <c r="D34" i="27"/>
  <c r="D29" i="27"/>
  <c r="D27" i="27"/>
  <c r="D72" i="73"/>
  <c r="D68" i="73"/>
  <c r="D64" i="73"/>
  <c r="D56" i="73"/>
  <c r="D55" i="73"/>
  <c r="D53" i="73"/>
  <c r="D52" i="73"/>
  <c r="D51" i="73"/>
  <c r="D50" i="73"/>
  <c r="D49" i="73"/>
  <c r="D47" i="73"/>
  <c r="D41" i="73"/>
  <c r="D37" i="73"/>
  <c r="D43" i="73" l="1"/>
  <c r="D36" i="73"/>
  <c r="D35" i="73"/>
  <c r="D34" i="73"/>
  <c r="D87" i="88"/>
  <c r="D86" i="88"/>
  <c r="D85" i="88"/>
  <c r="D84" i="88"/>
  <c r="D83" i="88"/>
  <c r="D81" i="88"/>
  <c r="D78" i="88"/>
  <c r="D75" i="88"/>
  <c r="D77" i="88" l="1"/>
  <c r="D73" i="88"/>
  <c r="D72" i="88"/>
  <c r="D69" i="88"/>
  <c r="D68" i="88"/>
  <c r="D67" i="88"/>
  <c r="D66" i="88"/>
  <c r="D65" i="88"/>
  <c r="D61" i="88"/>
  <c r="D60" i="88"/>
  <c r="D58" i="88"/>
  <c r="D56" i="88" l="1"/>
  <c r="D55" i="88"/>
  <c r="D54" i="88"/>
  <c r="D46" i="88"/>
  <c r="D37" i="88"/>
  <c r="D59" i="88" l="1"/>
  <c r="D57" i="88"/>
  <c r="D52" i="88"/>
  <c r="D50" i="88"/>
  <c r="D49" i="88"/>
  <c r="D48" i="88"/>
  <c r="D44" i="88"/>
  <c r="D39" i="88"/>
  <c r="D36" i="88"/>
  <c r="D35" i="88"/>
  <c r="D34" i="88"/>
  <c r="C19" i="88"/>
  <c r="C18" i="88"/>
  <c r="C17" i="88"/>
  <c r="D16" i="88"/>
  <c r="C16" i="88"/>
  <c r="C12" i="88"/>
  <c r="C11" i="88"/>
  <c r="D58" i="35" l="1"/>
  <c r="D57" i="35"/>
  <c r="D56" i="35"/>
  <c r="D42" i="35"/>
  <c r="D64" i="35" l="1"/>
  <c r="D62" i="35"/>
  <c r="D61" i="35"/>
  <c r="D52" i="35"/>
  <c r="D49" i="35"/>
  <c r="D48" i="35"/>
  <c r="D47" i="35"/>
  <c r="D46" i="35"/>
  <c r="D45" i="35"/>
  <c r="D44" i="35"/>
  <c r="D35" i="35" l="1"/>
  <c r="D34" i="35"/>
  <c r="D165" i="86"/>
  <c r="D160" i="86"/>
  <c r="D148" i="86"/>
  <c r="D146" i="86"/>
  <c r="C19" i="86"/>
  <c r="C18" i="86"/>
  <c r="C17" i="86"/>
  <c r="D16" i="86"/>
  <c r="C16" i="86"/>
  <c r="C12" i="86"/>
  <c r="C11" i="86"/>
  <c r="C22" i="26"/>
  <c r="C14" i="89" s="1"/>
  <c r="C27" i="33"/>
  <c r="C22" i="33"/>
  <c r="C17" i="33" l="1"/>
  <c r="C14" i="88" s="1"/>
  <c r="D61" i="73"/>
  <c r="D59" i="73"/>
  <c r="C17" i="26" l="1"/>
  <c r="D24" i="27" l="1"/>
  <c r="D23" i="27"/>
  <c r="D22" i="27"/>
  <c r="C17" i="27" l="1"/>
  <c r="C18" i="27"/>
  <c r="C19" i="27"/>
  <c r="C16" i="27"/>
  <c r="C12" i="27" l="1"/>
  <c r="C11" i="27"/>
  <c r="C19" i="73" l="1"/>
  <c r="C18" i="73"/>
  <c r="C17" i="73"/>
  <c r="D16" i="73"/>
  <c r="C16" i="73"/>
  <c r="C12" i="73"/>
  <c r="C11" i="73"/>
  <c r="C14" i="27" l="1"/>
  <c r="C12" i="16" l="1"/>
  <c r="C11" i="16"/>
  <c r="C12" i="26"/>
  <c r="C11" i="26"/>
  <c r="C12" i="33"/>
  <c r="C11" i="33"/>
  <c r="C17" i="16" l="1"/>
  <c r="C14" i="93" s="1"/>
  <c r="C32" i="16"/>
  <c r="C14" i="94" s="1"/>
  <c r="C27" i="16"/>
  <c r="C14" i="92" s="1"/>
  <c r="C22" i="16"/>
  <c r="C14" i="86" s="1"/>
  <c r="C19" i="35" l="1"/>
  <c r="C18" i="35"/>
  <c r="C17" i="35"/>
  <c r="C16" i="35"/>
  <c r="C12" i="35"/>
  <c r="C11" i="35"/>
  <c r="C14" i="35" l="1"/>
  <c r="D37" i="35" l="1"/>
  <c r="D32" i="32" l="1"/>
  <c r="D36" i="35" l="1"/>
  <c r="D16" i="35" l="1"/>
  <c r="C14" i="73" l="1"/>
</calcChain>
</file>

<file path=xl/sharedStrings.xml><?xml version="1.0" encoding="utf-8"?>
<sst xmlns="http://schemas.openxmlformats.org/spreadsheetml/2006/main" count="3179" uniqueCount="1047">
  <si>
    <t>機関名等</t>
    <phoneticPr fontId="1"/>
  </si>
  <si>
    <t>の色が付いた回答欄に選択肢番号ご記入ください。</t>
    <rPh sb="1" eb="2">
      <t>イロ</t>
    </rPh>
    <rPh sb="3" eb="4">
      <t>ツ</t>
    </rPh>
    <rPh sb="6" eb="8">
      <t>カイトウ</t>
    </rPh>
    <rPh sb="8" eb="9">
      <t>ラン</t>
    </rPh>
    <rPh sb="10" eb="13">
      <t>センタクシ</t>
    </rPh>
    <rPh sb="13" eb="15">
      <t>バンゴウ</t>
    </rPh>
    <rPh sb="16" eb="18">
      <t>キニュウ</t>
    </rPh>
    <phoneticPr fontId="1"/>
  </si>
  <si>
    <t>の色が付いた回答欄に自由回答をご記入ください。</t>
    <rPh sb="1" eb="2">
      <t>イロ</t>
    </rPh>
    <rPh sb="3" eb="4">
      <t>ツ</t>
    </rPh>
    <rPh sb="10" eb="14">
      <t>ジユウカイトウ</t>
    </rPh>
    <rPh sb="16" eb="18">
      <t>キニュウ</t>
    </rPh>
    <phoneticPr fontId="1"/>
  </si>
  <si>
    <t>の色が付いた回答欄に数値をご記入ください。</t>
    <rPh sb="1" eb="2">
      <t>イロ</t>
    </rPh>
    <rPh sb="3" eb="4">
      <t>ツ</t>
    </rPh>
    <rPh sb="10" eb="12">
      <t>スウチ</t>
    </rPh>
    <rPh sb="14" eb="16">
      <t>キニュウ</t>
    </rPh>
    <phoneticPr fontId="1"/>
  </si>
  <si>
    <t>例：　１. 1未満　　２. 1以上2未満　　３. 2以上5未満　　４. 5以上10未満　　５. 10以上　　　　</t>
    <rPh sb="0" eb="1">
      <t>レイ</t>
    </rPh>
    <phoneticPr fontId="1"/>
  </si>
  <si>
    <t>機関コードと機関名</t>
    <phoneticPr fontId="1"/>
  </si>
  <si>
    <t>↓　回答欄</t>
    <rPh sb="2" eb="5">
      <t>カイトウラン</t>
    </rPh>
    <phoneticPr fontId="1"/>
  </si>
  <si>
    <t>機関名</t>
    <rPh sb="0" eb="3">
      <t>キカンメイ</t>
    </rPh>
    <phoneticPr fontId="1"/>
  </si>
  <si>
    <t>機関コード（半角）</t>
    <rPh sb="6" eb="8">
      <t>ハンカク</t>
    </rPh>
    <phoneticPr fontId="1"/>
  </si>
  <si>
    <t>試料受取日</t>
  </si>
  <si>
    <t>注）　項目ごとに担当者が異なる場合は、代表者のお名前をご記入ください</t>
    <rPh sb="3" eb="5">
      <t>コウモク</t>
    </rPh>
    <rPh sb="8" eb="10">
      <t>タントウ</t>
    </rPh>
    <rPh sb="10" eb="11">
      <t>シャ</t>
    </rPh>
    <rPh sb="12" eb="13">
      <t>コト</t>
    </rPh>
    <rPh sb="15" eb="17">
      <t>バアイ</t>
    </rPh>
    <rPh sb="19" eb="22">
      <t>ダイヒョウシャ</t>
    </rPh>
    <rPh sb="24" eb="26">
      <t>ナマエ</t>
    </rPh>
    <rPh sb="28" eb="30">
      <t>キニュウ</t>
    </rPh>
    <phoneticPr fontId="1"/>
  </si>
  <si>
    <t>国際的な認証等の取得</t>
    <phoneticPr fontId="1"/>
  </si>
  <si>
    <t>１．ISO 9001～9003</t>
  </si>
  <si>
    <t>３．MLAP</t>
  </si>
  <si>
    <t>４．品質マネジメントシステム(QMS)を構築している　注）</t>
    <rPh sb="27" eb="28">
      <t>チュウ</t>
    </rPh>
    <phoneticPr fontId="1"/>
  </si>
  <si>
    <t>注）上記１～３を取得していない場合</t>
    <rPh sb="2" eb="4">
      <t>ジョウキ</t>
    </rPh>
    <rPh sb="8" eb="10">
      <t>シュトク</t>
    </rPh>
    <rPh sb="15" eb="17">
      <t>バアイ</t>
    </rPh>
    <phoneticPr fontId="1"/>
  </si>
  <si>
    <t>分析結果</t>
    <phoneticPr fontId="1"/>
  </si>
  <si>
    <t>の色が付いた回答欄に分析結果（数値）をご記入ください。</t>
    <rPh sb="1" eb="2">
      <t>イロ</t>
    </rPh>
    <rPh sb="3" eb="4">
      <t>ツ</t>
    </rPh>
    <rPh sb="6" eb="8">
      <t>カイトウ</t>
    </rPh>
    <rPh sb="8" eb="9">
      <t>ラン</t>
    </rPh>
    <rPh sb="10" eb="14">
      <t>ブンセキケッカ</t>
    </rPh>
    <rPh sb="15" eb="17">
      <t>スウチ</t>
    </rPh>
    <rPh sb="20" eb="22">
      <t>キニュウ</t>
    </rPh>
    <phoneticPr fontId="1"/>
  </si>
  <si>
    <t>１回目(mg/L)　</t>
    <phoneticPr fontId="1"/>
  </si>
  <si>
    <t>mg/L</t>
    <phoneticPr fontId="1"/>
  </si>
  <si>
    <t xml:space="preserve">２回目(mg/L)  </t>
    <phoneticPr fontId="1"/>
  </si>
  <si>
    <t xml:space="preserve">３回目(mg/L)  </t>
    <phoneticPr fontId="1"/>
  </si>
  <si>
    <t>平均値(mg/L)</t>
    <rPh sb="0" eb="3">
      <t>ヘイキンチ</t>
    </rPh>
    <phoneticPr fontId="1"/>
  </si>
  <si>
    <t xml:space="preserve">２回目(mg/L) </t>
    <phoneticPr fontId="1"/>
  </si>
  <si>
    <t>注１）本調査においては、下限値を指定せず、各機関の検出下限値以上のデータを報告値とする。</t>
  </si>
  <si>
    <t>の色が付いた回答欄に選択肢番号をご記入ください。</t>
    <rPh sb="1" eb="2">
      <t>イロ</t>
    </rPh>
    <rPh sb="3" eb="4">
      <t>ツ</t>
    </rPh>
    <rPh sb="6" eb="8">
      <t>カイトウ</t>
    </rPh>
    <rPh sb="8" eb="9">
      <t>ラン</t>
    </rPh>
    <rPh sb="10" eb="13">
      <t>センタクシ</t>
    </rPh>
    <rPh sb="13" eb="15">
      <t>バンゴウ</t>
    </rPh>
    <rPh sb="17" eb="19">
      <t>キニュウ</t>
    </rPh>
    <phoneticPr fontId="1"/>
  </si>
  <si>
    <t>の色が付いた回答欄に自由回答をご記入ください。</t>
    <rPh sb="1" eb="2">
      <t>イロ</t>
    </rPh>
    <rPh sb="3" eb="4">
      <t>ツ</t>
    </rPh>
    <rPh sb="6" eb="8">
      <t>カイトウ</t>
    </rPh>
    <rPh sb="8" eb="9">
      <t>ラン</t>
    </rPh>
    <rPh sb="10" eb="14">
      <t>ジユウカイトウ</t>
    </rPh>
    <rPh sb="16" eb="18">
      <t>キニュウ</t>
    </rPh>
    <phoneticPr fontId="1"/>
  </si>
  <si>
    <t>の色が付いた回答欄に数値を半角でご記入ください。</t>
    <rPh sb="1" eb="2">
      <t>イロ</t>
    </rPh>
    <rPh sb="3" eb="4">
      <t>ツ</t>
    </rPh>
    <rPh sb="6" eb="8">
      <t>カイトウ</t>
    </rPh>
    <rPh sb="8" eb="9">
      <t>ラン</t>
    </rPh>
    <rPh sb="10" eb="12">
      <t>スウチ</t>
    </rPh>
    <rPh sb="13" eb="15">
      <t>ハンカク</t>
    </rPh>
    <rPh sb="17" eb="19">
      <t>キニュウ</t>
    </rPh>
    <phoneticPr fontId="1"/>
  </si>
  <si>
    <t>機関コード</t>
    <phoneticPr fontId="1"/>
  </si>
  <si>
    <t>分析結果</t>
    <rPh sb="0" eb="4">
      <t>ブンセキケッカ</t>
    </rPh>
    <phoneticPr fontId="1"/>
  </si>
  <si>
    <t>mg/L</t>
  </si>
  <si>
    <t>４．(上記１～３を取得していないが)品質マネジメントシステム(QMS)を構築している</t>
  </si>
  <si>
    <t>分析主担当者</t>
    <phoneticPr fontId="1"/>
  </si>
  <si>
    <t>経験年数（年）</t>
  </si>
  <si>
    <t>実績（年間の分析試料数）</t>
  </si>
  <si>
    <t>分析(主)担当者以外の分析結果の確認</t>
    <phoneticPr fontId="1"/>
  </si>
  <si>
    <t>１．あり</t>
    <phoneticPr fontId="1"/>
  </si>
  <si>
    <t>２．なし</t>
    <phoneticPr fontId="1"/>
  </si>
  <si>
    <t>分析方法等</t>
    <phoneticPr fontId="1"/>
  </si>
  <si>
    <t>分析に使用した水</t>
    <rPh sb="0" eb="2">
      <t>ブンセキ</t>
    </rPh>
    <rPh sb="3" eb="5">
      <t>シヨウ</t>
    </rPh>
    <phoneticPr fontId="1"/>
  </si>
  <si>
    <t>１．蒸留水</t>
  </si>
  <si>
    <t>２．イオン交換水</t>
  </si>
  <si>
    <t>３．超純水</t>
  </si>
  <si>
    <t>４．その他</t>
  </si>
  <si>
    <t>試料の保存状況</t>
    <rPh sb="0" eb="2">
      <t>シリョウ</t>
    </rPh>
    <rPh sb="3" eb="5">
      <t>ホゾン</t>
    </rPh>
    <rPh sb="5" eb="7">
      <t>ジョウキョウ</t>
    </rPh>
    <phoneticPr fontId="1"/>
  </si>
  <si>
    <t xml:space="preserve">１．冷暗所保存 </t>
  </si>
  <si>
    <t>２．保存しない（直ちに分析）</t>
  </si>
  <si>
    <t>３．その他</t>
    <rPh sb="4" eb="5">
      <t>ホカ</t>
    </rPh>
    <phoneticPr fontId="1"/>
  </si>
  <si>
    <t>保存温度（℃)</t>
    <rPh sb="0" eb="4">
      <t>ホゾンオンド</t>
    </rPh>
    <phoneticPr fontId="1"/>
  </si>
  <si>
    <t>℃</t>
    <phoneticPr fontId="1"/>
  </si>
  <si>
    <t>注）冷蔵保存、冷凍保存は冷暗所保存に含む</t>
    <rPh sb="2" eb="6">
      <t>レイゾウホゾン</t>
    </rPh>
    <rPh sb="7" eb="11">
      <t>レイトウホゾン</t>
    </rPh>
    <rPh sb="12" eb="15">
      <t>レイアンショ</t>
    </rPh>
    <rPh sb="15" eb="17">
      <t>ホゾン</t>
    </rPh>
    <rPh sb="18" eb="19">
      <t>フク</t>
    </rPh>
    <phoneticPr fontId="1"/>
  </si>
  <si>
    <t>mL</t>
    <phoneticPr fontId="1"/>
  </si>
  <si>
    <t>２．その他</t>
    <rPh sb="4" eb="5">
      <t>ホカ</t>
    </rPh>
    <phoneticPr fontId="1"/>
  </si>
  <si>
    <t>４．その他</t>
    <phoneticPr fontId="1"/>
  </si>
  <si>
    <t>１．塩酸酸性で煮沸</t>
  </si>
  <si>
    <t>３．その他</t>
    <phoneticPr fontId="1"/>
  </si>
  <si>
    <t>前処理後の定容量（mL）</t>
    <rPh sb="0" eb="4">
      <t>マエショリゴ</t>
    </rPh>
    <rPh sb="5" eb="7">
      <t>テイヨウ</t>
    </rPh>
    <rPh sb="7" eb="8">
      <t>リョウ</t>
    </rPh>
    <phoneticPr fontId="1"/>
  </si>
  <si>
    <t>前処理後の溶液の分取量（mL）　</t>
    <phoneticPr fontId="1"/>
  </si>
  <si>
    <t>５．その他</t>
  </si>
  <si>
    <t>５．その他</t>
    <rPh sb="4" eb="5">
      <t>ホカ</t>
    </rPh>
    <phoneticPr fontId="1"/>
  </si>
  <si>
    <t>min</t>
    <phoneticPr fontId="1"/>
  </si>
  <si>
    <t>試験液の希釈倍率</t>
    <rPh sb="6" eb="8">
      <t>バイリツ</t>
    </rPh>
    <phoneticPr fontId="1"/>
  </si>
  <si>
    <t>３．その他</t>
  </si>
  <si>
    <t>バックグラウンド補正</t>
    <phoneticPr fontId="1"/>
  </si>
  <si>
    <t>２．サーモフィッシャー</t>
  </si>
  <si>
    <t>３．ヘリウム・水素混合ガス</t>
    <rPh sb="7" eb="9">
      <t>スイソ</t>
    </rPh>
    <rPh sb="9" eb="11">
      <t>コンゴウ</t>
    </rPh>
    <phoneticPr fontId="1"/>
  </si>
  <si>
    <t>４．その他</t>
    <rPh sb="4" eb="5">
      <t>ホカ</t>
    </rPh>
    <phoneticPr fontId="1"/>
  </si>
  <si>
    <t>６．その他</t>
    <rPh sb="4" eb="5">
      <t>ホカ</t>
    </rPh>
    <phoneticPr fontId="1"/>
  </si>
  <si>
    <t>標準液</t>
    <rPh sb="0" eb="3">
      <t>ヒョウジュンエキ</t>
    </rPh>
    <phoneticPr fontId="1"/>
  </si>
  <si>
    <t>２．関東化学　</t>
  </si>
  <si>
    <t>１．保証期間内</t>
  </si>
  <si>
    <t>２．保証期間超過</t>
  </si>
  <si>
    <t>定量方法</t>
    <rPh sb="0" eb="2">
      <t>テイリョウ</t>
    </rPh>
    <rPh sb="2" eb="4">
      <t>ホウホウ</t>
    </rPh>
    <phoneticPr fontId="1"/>
  </si>
  <si>
    <t>検量線作成点数</t>
    <rPh sb="0" eb="3">
      <t>ケンリョウセン</t>
    </rPh>
    <rPh sb="3" eb="5">
      <t>サクセイ</t>
    </rPh>
    <rPh sb="5" eb="7">
      <t>テンスウ</t>
    </rPh>
    <phoneticPr fontId="1"/>
  </si>
  <si>
    <t>検量線最高濃度応答値</t>
    <rPh sb="0" eb="3">
      <t>ケンリョウセン</t>
    </rPh>
    <rPh sb="3" eb="7">
      <t>サイコウノウド</t>
    </rPh>
    <rPh sb="7" eb="10">
      <t>オウトウチ</t>
    </rPh>
    <phoneticPr fontId="1"/>
  </si>
  <si>
    <t>空試験応答値</t>
    <rPh sb="0" eb="1">
      <t>カラ</t>
    </rPh>
    <rPh sb="1" eb="3">
      <t>シケン</t>
    </rPh>
    <rPh sb="3" eb="5">
      <t>オウトウ</t>
    </rPh>
    <rPh sb="5" eb="6">
      <t>チ</t>
    </rPh>
    <phoneticPr fontId="1"/>
  </si>
  <si>
    <t>mg/L　（試料中の濃度を示す）</t>
    <phoneticPr fontId="1"/>
  </si>
  <si>
    <t>分析実施にあたっての留意した点及び 問題と感じた点</t>
    <phoneticPr fontId="1"/>
  </si>
  <si>
    <t>計算式</t>
    <phoneticPr fontId="1"/>
  </si>
  <si>
    <t>　　　のような図形で選択肢を囲んでも結果には反映されません。</t>
  </si>
  <si>
    <t>分析方法</t>
    <phoneticPr fontId="1"/>
  </si>
  <si>
    <t>測定波長(nm)</t>
    <rPh sb="0" eb="2">
      <t>ソクテイ</t>
    </rPh>
    <rPh sb="2" eb="4">
      <t>ハチョウ</t>
    </rPh>
    <phoneticPr fontId="1"/>
  </si>
  <si>
    <t>メーカー名</t>
    <phoneticPr fontId="1"/>
  </si>
  <si>
    <t xml:space="preserve"> </t>
    <phoneticPr fontId="1"/>
  </si>
  <si>
    <t>使用時の濃度保証</t>
  </si>
  <si>
    <t>の色が付いた回答欄に数値をご記入ください。</t>
    <rPh sb="1" eb="2">
      <t>イロ</t>
    </rPh>
    <rPh sb="3" eb="4">
      <t>ツ</t>
    </rPh>
    <rPh sb="6" eb="8">
      <t>カイトウ</t>
    </rPh>
    <rPh sb="8" eb="9">
      <t>ラン</t>
    </rPh>
    <rPh sb="10" eb="12">
      <t>スウチ</t>
    </rPh>
    <rPh sb="14" eb="16">
      <t>キニュウ</t>
    </rPh>
    <phoneticPr fontId="1"/>
  </si>
  <si>
    <t>１．有り　　２．無し</t>
  </si>
  <si>
    <t>保存方法　注）</t>
    <rPh sb="5" eb="6">
      <t>チュウ</t>
    </rPh>
    <phoneticPr fontId="1"/>
  </si>
  <si>
    <t>分析結果報告書［１］</t>
    <phoneticPr fontId="1"/>
  </si>
  <si>
    <t>２．島津製作所</t>
    <rPh sb="2" eb="4">
      <t>シマヅ</t>
    </rPh>
    <rPh sb="4" eb="7">
      <t>セイサクジョ</t>
    </rPh>
    <phoneticPr fontId="1"/>
  </si>
  <si>
    <t>３．インジウム</t>
  </si>
  <si>
    <t>１．希望する　　２．希望しない</t>
  </si>
  <si>
    <t>１．ヘリウム</t>
    <phoneticPr fontId="1"/>
  </si>
  <si>
    <t>２．水素</t>
    <rPh sb="2" eb="4">
      <t>スイソ</t>
    </rPh>
    <phoneticPr fontId="1"/>
  </si>
  <si>
    <t>１．四重極</t>
    <rPh sb="2" eb="5">
      <t>シジュウキョク</t>
    </rPh>
    <phoneticPr fontId="1"/>
  </si>
  <si>
    <t>共通試料１</t>
    <rPh sb="0" eb="2">
      <t>キョウツウ</t>
    </rPh>
    <rPh sb="2" eb="4">
      <t>シリョウ</t>
    </rPh>
    <phoneticPr fontId="1"/>
  </si>
  <si>
    <t>共通試料２</t>
    <rPh sb="0" eb="2">
      <t>キョウツウ</t>
    </rPh>
    <rPh sb="2" eb="4">
      <t>シリョウ</t>
    </rPh>
    <phoneticPr fontId="1"/>
  </si>
  <si>
    <t>共通試料３</t>
    <rPh sb="0" eb="2">
      <t>キョウツウ</t>
    </rPh>
    <rPh sb="2" eb="4">
      <t>シリョウ</t>
    </rPh>
    <phoneticPr fontId="1"/>
  </si>
  <si>
    <t>２．その他</t>
  </si>
  <si>
    <t>１．富士フイルム和光純薬</t>
  </si>
  <si>
    <t>２．関東化学</t>
  </si>
  <si>
    <t>回</t>
    <rPh sb="0" eb="1">
      <t>カイ</t>
    </rPh>
    <phoneticPr fontId="1"/>
  </si>
  <si>
    <t>mL/min</t>
    <phoneticPr fontId="1"/>
  </si>
  <si>
    <t>６．その他</t>
  </si>
  <si>
    <t>機関名等</t>
    <rPh sb="0" eb="2">
      <t>キカン</t>
    </rPh>
    <rPh sb="2" eb="3">
      <t>メイ</t>
    </rPh>
    <rPh sb="3" eb="4">
      <t>ナド</t>
    </rPh>
    <phoneticPr fontId="1"/>
  </si>
  <si>
    <t>分析機関基本データ</t>
    <rPh sb="0" eb="2">
      <t>ブンセキ</t>
    </rPh>
    <rPh sb="2" eb="4">
      <t>キカン</t>
    </rPh>
    <rPh sb="4" eb="6">
      <t>キホン</t>
    </rPh>
    <phoneticPr fontId="1"/>
  </si>
  <si>
    <t>-</t>
    <phoneticPr fontId="1"/>
  </si>
  <si>
    <t>Zスコア（ Z-スコアの報告書資料編への記載。分析結果を報告した機関が20に満たない際は、記載しない場合あり。）</t>
    <rPh sb="45" eb="47">
      <t>キサイ</t>
    </rPh>
    <rPh sb="50" eb="52">
      <t>バアイ</t>
    </rPh>
    <phoneticPr fontId="1"/>
  </si>
  <si>
    <r>
      <t>　　　</t>
    </r>
    <r>
      <rPr>
        <sz val="11"/>
        <color rgb="FFFF0000"/>
        <rFont val="ＭＳ Ｐゴシック"/>
        <family val="3"/>
        <charset val="128"/>
      </rPr>
      <t>のような図形で選択肢を囲んでも結果には反映されません</t>
    </r>
    <r>
      <rPr>
        <sz val="11"/>
        <color theme="1"/>
        <rFont val="ＭＳ Ｐゴシック"/>
        <family val="3"/>
        <charset val="128"/>
      </rPr>
      <t>。</t>
    </r>
    <phoneticPr fontId="1"/>
  </si>
  <si>
    <r>
      <rPr>
        <sz val="11"/>
        <color theme="0"/>
        <rFont val="ＭＳ Ｐゴシック"/>
        <family val="3"/>
        <charset val="128"/>
      </rPr>
      <t>担当者  　</t>
    </r>
    <r>
      <rPr>
        <sz val="11"/>
        <color theme="1"/>
        <rFont val="ＭＳ Ｐゴシック"/>
        <family val="3"/>
        <charset val="128"/>
      </rPr>
      <t>電話番号</t>
    </r>
    <rPh sb="0" eb="3">
      <t>タントウシャ</t>
    </rPh>
    <rPh sb="6" eb="10">
      <t>デンワバンゴウ</t>
    </rPh>
    <phoneticPr fontId="1"/>
  </si>
  <si>
    <t>nm（整数でご記入ください）</t>
    <rPh sb="3" eb="5">
      <t>セイスウ</t>
    </rPh>
    <rPh sb="7" eb="9">
      <t>キニュウ</t>
    </rPh>
    <phoneticPr fontId="1"/>
  </si>
  <si>
    <t>試料応答値　</t>
    <rPh sb="0" eb="5">
      <t>シリョウオウトウチ</t>
    </rPh>
    <phoneticPr fontId="1"/>
  </si>
  <si>
    <t>４．（逆浸透膜＋イオン交換）水</t>
    <rPh sb="3" eb="4">
      <t>ギャク</t>
    </rPh>
    <rPh sb="4" eb="6">
      <t>シントウ</t>
    </rPh>
    <rPh sb="6" eb="7">
      <t>マク</t>
    </rPh>
    <rPh sb="11" eb="13">
      <t>コウカン</t>
    </rPh>
    <rPh sb="14" eb="15">
      <t>スイ</t>
    </rPh>
    <phoneticPr fontId="5"/>
  </si>
  <si>
    <t>５．逆浸透膜水</t>
    <rPh sb="2" eb="3">
      <t>ギャク</t>
    </rPh>
    <rPh sb="3" eb="5">
      <t>シントウ</t>
    </rPh>
    <rPh sb="5" eb="6">
      <t>マク</t>
    </rPh>
    <rPh sb="6" eb="7">
      <t>スイ</t>
    </rPh>
    <phoneticPr fontId="5"/>
  </si>
  <si>
    <t>６．その他</t>
    <rPh sb="4" eb="5">
      <t>ホカ</t>
    </rPh>
    <phoneticPr fontId="5"/>
  </si>
  <si>
    <t>ろ過等の操作</t>
  </si>
  <si>
    <t>試料の希釈倍率</t>
  </si>
  <si>
    <t>１．アジレント</t>
  </si>
  <si>
    <t>３．島津製作所</t>
  </si>
  <si>
    <t>４．パーキンエルマー</t>
  </si>
  <si>
    <t>　　その他（右のセルにご記入ください）</t>
    <rPh sb="6" eb="7">
      <t>ミギ</t>
    </rPh>
    <phoneticPr fontId="1"/>
  </si>
  <si>
    <t>　その他（右のセルにご記入ください）</t>
    <rPh sb="3" eb="4">
      <t>ホカ</t>
    </rPh>
    <phoneticPr fontId="1"/>
  </si>
  <si>
    <t>　その他（右のセルにご記入ください）</t>
    <rPh sb="5" eb="6">
      <t>ミギ</t>
    </rPh>
    <phoneticPr fontId="1"/>
  </si>
  <si>
    <t>１．横方向</t>
  </si>
  <si>
    <t>２．軸方向</t>
  </si>
  <si>
    <t>１．ツェルニ・ターナー型（シークエンシャル形）</t>
  </si>
  <si>
    <t>２．パッシェン・ルンゲ型（同時測定形）</t>
  </si>
  <si>
    <t>１．光電子増倍管（フォトマル）</t>
  </si>
  <si>
    <t xml:space="preserve">２．半導体検出器 </t>
  </si>
  <si>
    <t>１．酸による洗浄</t>
  </si>
  <si>
    <t xml:space="preserve">２．超純水による洗浄 </t>
  </si>
  <si>
    <t>３．酸と超純水による洗浄</t>
  </si>
  <si>
    <t>５．行わない</t>
    <phoneticPr fontId="1"/>
  </si>
  <si>
    <t>内標準物質</t>
  </si>
  <si>
    <t>１．2未満</t>
    <rPh sb="3" eb="5">
      <t>ミマン</t>
    </rPh>
    <phoneticPr fontId="1"/>
  </si>
  <si>
    <t>２．2以上5未満</t>
    <rPh sb="3" eb="5">
      <t>イジョウ</t>
    </rPh>
    <rPh sb="6" eb="8">
      <t>ミマン</t>
    </rPh>
    <phoneticPr fontId="1"/>
  </si>
  <si>
    <t>３．5以上10未満</t>
    <rPh sb="3" eb="5">
      <t>イジョウ</t>
    </rPh>
    <rPh sb="7" eb="9">
      <t>ミマン</t>
    </rPh>
    <phoneticPr fontId="1"/>
  </si>
  <si>
    <t>４．10以上</t>
    <rPh sb="4" eb="6">
      <t>イジョウ</t>
    </rPh>
    <phoneticPr fontId="1"/>
  </si>
  <si>
    <t>３．樹脂</t>
  </si>
  <si>
    <t>３．SPEX</t>
  </si>
  <si>
    <t>４．スペルコ</t>
  </si>
  <si>
    <t>６．SCP</t>
  </si>
  <si>
    <t>７．その他</t>
  </si>
  <si>
    <t>保存方法</t>
    <phoneticPr fontId="1"/>
  </si>
  <si>
    <t>鉛</t>
    <rPh sb="0" eb="1">
      <t>ナマリ</t>
    </rPh>
    <phoneticPr fontId="1"/>
  </si>
  <si>
    <t>準備操作（前処理）</t>
    <phoneticPr fontId="1"/>
  </si>
  <si>
    <t>ろ過等の操作</t>
    <rPh sb="1" eb="3">
      <t>カナド</t>
    </rPh>
    <rPh sb="4" eb="6">
      <t>ソウサ</t>
    </rPh>
    <phoneticPr fontId="1"/>
  </si>
  <si>
    <t>準備操作（溶媒抽出等）</t>
    <rPh sb="5" eb="9">
      <t>ヨウバイチュウシュツ</t>
    </rPh>
    <rPh sb="9" eb="10">
      <t>ナド</t>
    </rPh>
    <phoneticPr fontId="1"/>
  </si>
  <si>
    <t>準備操作（溶媒抽出等）</t>
    <phoneticPr fontId="1"/>
  </si>
  <si>
    <t>１．溶媒抽出</t>
    <phoneticPr fontId="1"/>
  </si>
  <si>
    <t>１．酢酸ブチル</t>
    <phoneticPr fontId="1"/>
  </si>
  <si>
    <t>１．DDTC</t>
    <phoneticPr fontId="1"/>
  </si>
  <si>
    <t>１．ディスク</t>
    <phoneticPr fontId="1"/>
  </si>
  <si>
    <t>２．カートリッジ</t>
    <phoneticPr fontId="1"/>
  </si>
  <si>
    <t>３． その他</t>
    <phoneticPr fontId="1"/>
  </si>
  <si>
    <t>１．イミノ二酢酸キレート樹脂</t>
    <phoneticPr fontId="1"/>
  </si>
  <si>
    <t>２．その他</t>
    <phoneticPr fontId="1"/>
  </si>
  <si>
    <t>１．硝酸</t>
    <rPh sb="2" eb="4">
      <t>ショウサン</t>
    </rPh>
    <phoneticPr fontId="1"/>
  </si>
  <si>
    <t>最終の定容量（mL）</t>
    <rPh sb="0" eb="2">
      <t>サイシュウ</t>
    </rPh>
    <rPh sb="3" eb="4">
      <t>テイ</t>
    </rPh>
    <rPh sb="4" eb="6">
      <t>ヨウリョウ</t>
    </rPh>
    <phoneticPr fontId="1"/>
  </si>
  <si>
    <t>最終の液性</t>
    <rPh sb="0" eb="2">
      <t>サイシュウ</t>
    </rPh>
    <rPh sb="3" eb="4">
      <t>エキ</t>
    </rPh>
    <rPh sb="4" eb="5">
      <t>セイ</t>
    </rPh>
    <phoneticPr fontId="1"/>
  </si>
  <si>
    <t>１．硝酸酸性</t>
    <phoneticPr fontId="1"/>
  </si>
  <si>
    <t>２．塩酸酸性</t>
    <phoneticPr fontId="1"/>
  </si>
  <si>
    <t>２．硝酸酸性で煮沸</t>
  </si>
  <si>
    <t>１．ジーエルサイエンス</t>
  </si>
  <si>
    <t>１．吸引</t>
  </si>
  <si>
    <t>２．加圧</t>
  </si>
  <si>
    <t>３．自然落下</t>
  </si>
  <si>
    <t>１．黒鉛炉</t>
    <phoneticPr fontId="1"/>
  </si>
  <si>
    <t>２．電気加熱原子吸光法</t>
  </si>
  <si>
    <t>４．ICP質量分析法</t>
  </si>
  <si>
    <t>３．ICP発光分光分析法</t>
  </si>
  <si>
    <t>１．フレーム原子吸光法</t>
    <phoneticPr fontId="1"/>
  </si>
  <si>
    <t>１．アセチレンー空気通常炎</t>
    <phoneticPr fontId="1"/>
  </si>
  <si>
    <r>
      <t>注３）検出下限値未満であった場合、</t>
    </r>
    <r>
      <rPr>
        <b/>
        <sz val="11"/>
        <color theme="1"/>
        <rFont val="ＭＳ Ｐゴシック"/>
        <family val="3"/>
        <charset val="128"/>
      </rPr>
      <t>ND</t>
    </r>
    <r>
      <rPr>
        <sz val="11"/>
        <color theme="1"/>
        <rFont val="ＭＳ Ｐゴシック"/>
        <family val="3"/>
        <charset val="128"/>
      </rPr>
      <t>と記入する（「0」は記入できません）。</t>
    </r>
    <rPh sb="29" eb="31">
      <t>キニュウ</t>
    </rPh>
    <phoneticPr fontId="1"/>
  </si>
  <si>
    <t>１．ろ過</t>
    <rPh sb="3" eb="4">
      <t>カ</t>
    </rPh>
    <phoneticPr fontId="1"/>
  </si>
  <si>
    <r>
      <t>　</t>
    </r>
    <r>
      <rPr>
        <sz val="10"/>
        <color theme="1"/>
        <rFont val="ＭＳ Ｐゴシック"/>
        <family val="3"/>
        <charset val="128"/>
      </rPr>
      <t>その他（右のセルにご記入ください）</t>
    </r>
    <rPh sb="5" eb="6">
      <t>ミギ</t>
    </rPh>
    <phoneticPr fontId="1"/>
  </si>
  <si>
    <t>３．添加しない</t>
    <phoneticPr fontId="1"/>
  </si>
  <si>
    <t>１．重水素ランプ</t>
  </si>
  <si>
    <t>２．偏光ゼーマン</t>
  </si>
  <si>
    <t>３．SR補正</t>
  </si>
  <si>
    <t>５．行わない</t>
    <rPh sb="2" eb="3">
      <t>オコナ</t>
    </rPh>
    <phoneticPr fontId="1"/>
  </si>
  <si>
    <t>分析方法等　【鉛】</t>
    <rPh sb="0" eb="2">
      <t>ブンセキ</t>
    </rPh>
    <rPh sb="2" eb="4">
      <t>ホウホウ</t>
    </rPh>
    <rPh sb="4" eb="5">
      <t>トウ</t>
    </rPh>
    <rPh sb="7" eb="8">
      <t>ナマリ</t>
    </rPh>
    <phoneticPr fontId="1"/>
  </si>
  <si>
    <t>（溶媒抽出）</t>
    <rPh sb="1" eb="3">
      <t>ヨウバイ</t>
    </rPh>
    <rPh sb="3" eb="5">
      <t>チュウシュツ</t>
    </rPh>
    <phoneticPr fontId="1"/>
  </si>
  <si>
    <t>　溶媒の種類</t>
    <phoneticPr fontId="1"/>
  </si>
  <si>
    <t>　キレートの種類</t>
    <phoneticPr fontId="1"/>
  </si>
  <si>
    <t>　抽出に用いた溶媒の合計量（mL）</t>
    <rPh sb="1" eb="3">
      <t>チュウシュツ</t>
    </rPh>
    <rPh sb="4" eb="5">
      <t>モチ</t>
    </rPh>
    <rPh sb="7" eb="9">
      <t>ヨウバイ</t>
    </rPh>
    <rPh sb="10" eb="13">
      <t>ゴウケイリョウ</t>
    </rPh>
    <phoneticPr fontId="1"/>
  </si>
  <si>
    <t>（測定装置）</t>
    <rPh sb="1" eb="3">
      <t>ソクテイ</t>
    </rPh>
    <rPh sb="3" eb="5">
      <t>ソウチ</t>
    </rPh>
    <phoneticPr fontId="1"/>
  </si>
  <si>
    <t>　メーカー</t>
    <phoneticPr fontId="1"/>
  </si>
  <si>
    <t>　　その他（右のセルにご記入ください）</t>
    <rPh sb="4" eb="5">
      <t>ホカ</t>
    </rPh>
    <phoneticPr fontId="1"/>
  </si>
  <si>
    <t>　発光部(光観測方式)</t>
    <phoneticPr fontId="1"/>
  </si>
  <si>
    <t>　分光部</t>
    <phoneticPr fontId="1"/>
  </si>
  <si>
    <t>　検出部</t>
    <phoneticPr fontId="1"/>
  </si>
  <si>
    <t>　バックグラウンド補正</t>
    <phoneticPr fontId="1"/>
  </si>
  <si>
    <t>　装置メモリー低減対策</t>
    <phoneticPr fontId="1"/>
  </si>
  <si>
    <t>　質量分析計</t>
    <phoneticPr fontId="1"/>
  </si>
  <si>
    <t>（スペクトル干渉の低減又は補正）</t>
    <rPh sb="6" eb="8">
      <t>カンショウ</t>
    </rPh>
    <rPh sb="9" eb="11">
      <t>テイゲン</t>
    </rPh>
    <rPh sb="11" eb="12">
      <t>マタ</t>
    </rPh>
    <rPh sb="13" eb="15">
      <t>ホセイ</t>
    </rPh>
    <phoneticPr fontId="1"/>
  </si>
  <si>
    <t>　コリジョン・リアクションセル</t>
    <phoneticPr fontId="1"/>
  </si>
  <si>
    <t>　コリジョン・リアクションセル-使用ガスの種類</t>
    <rPh sb="16" eb="18">
      <t>シヨウ</t>
    </rPh>
    <rPh sb="21" eb="23">
      <t>シュルイ</t>
    </rPh>
    <phoneticPr fontId="1"/>
  </si>
  <si>
    <t>　補正式による補正</t>
    <rPh sb="1" eb="4">
      <t>ホセイシキ</t>
    </rPh>
    <rPh sb="7" eb="9">
      <t>ホセイ</t>
    </rPh>
    <phoneticPr fontId="1"/>
  </si>
  <si>
    <t>　その他の方法</t>
    <rPh sb="3" eb="4">
      <t>タ</t>
    </rPh>
    <rPh sb="5" eb="7">
      <t>ホウホウ</t>
    </rPh>
    <phoneticPr fontId="1"/>
  </si>
  <si>
    <t>　スプレーチャンバーの材質</t>
    <phoneticPr fontId="1"/>
  </si>
  <si>
    <t>　超音波ネブライザーの使用</t>
    <rPh sb="1" eb="4">
      <t>チョウオンパ</t>
    </rPh>
    <rPh sb="11" eb="13">
      <t>シヨウ</t>
    </rPh>
    <phoneticPr fontId="1"/>
  </si>
  <si>
    <t>　固相の形状</t>
    <rPh sb="1" eb="3">
      <t>コソウ</t>
    </rPh>
    <rPh sb="4" eb="6">
      <t>ケイジョウ</t>
    </rPh>
    <phoneticPr fontId="1"/>
  </si>
  <si>
    <t>　樹脂の種類</t>
    <rPh sb="1" eb="3">
      <t>ジュシ</t>
    </rPh>
    <rPh sb="4" eb="6">
      <t>シュルイ</t>
    </rPh>
    <phoneticPr fontId="1"/>
  </si>
  <si>
    <t>　樹脂のメーカー</t>
    <rPh sb="1" eb="3">
      <t>ジュシ</t>
    </rPh>
    <phoneticPr fontId="1"/>
  </si>
  <si>
    <t>　試料液のpH</t>
    <rPh sb="1" eb="3">
      <t>シリョウ</t>
    </rPh>
    <rPh sb="3" eb="4">
      <t>エキ</t>
    </rPh>
    <phoneticPr fontId="1"/>
  </si>
  <si>
    <t>　試料液の流下方法</t>
    <rPh sb="1" eb="3">
      <t>シリョウ</t>
    </rPh>
    <rPh sb="3" eb="4">
      <t>エキ</t>
    </rPh>
    <rPh sb="5" eb="7">
      <t>リュウカ</t>
    </rPh>
    <rPh sb="7" eb="9">
      <t>ホウホウ</t>
    </rPh>
    <phoneticPr fontId="1"/>
  </si>
  <si>
    <t>　溶出溶媒</t>
    <rPh sb="1" eb="5">
      <t>ヨウシュツヨウバイ</t>
    </rPh>
    <phoneticPr fontId="1"/>
  </si>
  <si>
    <t>　溶出溶媒濃度(mol/L)</t>
    <rPh sb="5" eb="7">
      <t>ノウド</t>
    </rPh>
    <phoneticPr fontId="1"/>
  </si>
  <si>
    <t>　溶出合計量（mL）</t>
    <rPh sb="1" eb="3">
      <t>ヨウシュツ</t>
    </rPh>
    <rPh sb="3" eb="5">
      <t>ゴウケイ</t>
    </rPh>
    <rPh sb="5" eb="6">
      <t>リョウ</t>
    </rPh>
    <phoneticPr fontId="1"/>
  </si>
  <si>
    <t>（フレーム法）</t>
    <rPh sb="5" eb="6">
      <t>ホウ</t>
    </rPh>
    <phoneticPr fontId="1"/>
  </si>
  <si>
    <t>　フレーム</t>
    <phoneticPr fontId="1"/>
  </si>
  <si>
    <t>（電気加熱法）</t>
    <rPh sb="1" eb="3">
      <t>デンキ</t>
    </rPh>
    <rPh sb="3" eb="5">
      <t>カネツ</t>
    </rPh>
    <rPh sb="5" eb="6">
      <t>ホウ</t>
    </rPh>
    <phoneticPr fontId="1"/>
  </si>
  <si>
    <t>　原子化の方法</t>
    <phoneticPr fontId="1"/>
  </si>
  <si>
    <t>　モディファイアーの添加</t>
    <rPh sb="10" eb="12">
      <t>テンカ</t>
    </rPh>
    <phoneticPr fontId="1"/>
  </si>
  <si>
    <t>２．ビスマス</t>
  </si>
  <si>
    <t>４．イットリウム</t>
  </si>
  <si>
    <t>鉛濃度(mg/L)＝</t>
    <rPh sb="0" eb="1">
      <t>ナマリ</t>
    </rPh>
    <rPh sb="1" eb="3">
      <t>ノウド</t>
    </rPh>
    <phoneticPr fontId="1"/>
  </si>
  <si>
    <t>積分時間（質量数毎）(sec)</t>
    <phoneticPr fontId="1"/>
  </si>
  <si>
    <t>○/○○の形でご記入ください</t>
    <rPh sb="5" eb="6">
      <t>カタチ</t>
    </rPh>
    <rPh sb="8" eb="10">
      <t>キニュウ</t>
    </rPh>
    <phoneticPr fontId="1"/>
  </si>
  <si>
    <t>カラム温度（℃）</t>
    <rPh sb="3" eb="5">
      <t>オンド</t>
    </rPh>
    <phoneticPr fontId="1"/>
  </si>
  <si>
    <t>１．1未満</t>
    <phoneticPr fontId="1"/>
  </si>
  <si>
    <t>１．イットリウム</t>
  </si>
  <si>
    <t>２．インジウム</t>
  </si>
  <si>
    <t>３．イッテルビウム　</t>
  </si>
  <si>
    <t>測定時間(sec)</t>
    <rPh sb="0" eb="2">
      <t>ソクテイ</t>
    </rPh>
    <rPh sb="2" eb="4">
      <t>ジカン</t>
    </rPh>
    <phoneticPr fontId="1"/>
  </si>
  <si>
    <t>（吸光度、信号強度等(濃度ではない)。複数測定の場合は平均値。）</t>
    <rPh sb="11" eb="13">
      <t>ノウド</t>
    </rPh>
    <phoneticPr fontId="1"/>
  </si>
  <si>
    <r>
      <t>（同上（濃度ではない）、標準添加法では記入しない。</t>
    </r>
    <r>
      <rPr>
        <b/>
        <sz val="11"/>
        <color theme="1"/>
        <rFont val="ＭＳ Ｐゴシック"/>
        <family val="3"/>
        <charset val="128"/>
      </rPr>
      <t>複数測定の場合は平均値。</t>
    </r>
    <r>
      <rPr>
        <sz val="11"/>
        <color theme="1"/>
        <rFont val="ＭＳ Ｐゴシック"/>
        <family val="3"/>
        <charset val="128"/>
      </rPr>
      <t>）</t>
    </r>
    <rPh sb="1" eb="3">
      <t>ドウジョウ</t>
    </rPh>
    <rPh sb="4" eb="6">
      <t>ノウド</t>
    </rPh>
    <phoneticPr fontId="1"/>
  </si>
  <si>
    <r>
      <t>（同上（濃度ではない）、</t>
    </r>
    <r>
      <rPr>
        <b/>
        <sz val="11"/>
        <color theme="1"/>
        <rFont val="ＭＳ Ｐゴシック"/>
        <family val="3"/>
        <charset val="128"/>
      </rPr>
      <t>３回の平均値。</t>
    </r>
    <r>
      <rPr>
        <sz val="11"/>
        <color theme="1"/>
        <rFont val="ＭＳ Ｐゴシック"/>
        <family val="3"/>
        <charset val="128"/>
      </rPr>
      <t>）</t>
    </r>
    <rPh sb="4" eb="6">
      <t>ノウド</t>
    </rPh>
    <rPh sb="13" eb="14">
      <t>カイ</t>
    </rPh>
    <rPh sb="15" eb="18">
      <t>ヘイキンチ</t>
    </rPh>
    <phoneticPr fontId="1"/>
  </si>
  <si>
    <t>　コリジョン・リアクションセル-使用ガスの流量(mL/min)</t>
    <rPh sb="16" eb="18">
      <t>シヨウ</t>
    </rPh>
    <rPh sb="21" eb="23">
      <t>リュウリョウ</t>
    </rPh>
    <phoneticPr fontId="1"/>
  </si>
  <si>
    <t>２．1以上2未満</t>
    <phoneticPr fontId="1"/>
  </si>
  <si>
    <t>３．100以上200未満</t>
    <phoneticPr fontId="1"/>
  </si>
  <si>
    <t>４．200以上500未満　　　　　　　</t>
    <phoneticPr fontId="1"/>
  </si>
  <si>
    <t>３．2以上5未満</t>
    <phoneticPr fontId="1"/>
  </si>
  <si>
    <t>４．5以上10未満</t>
    <phoneticPr fontId="1"/>
  </si>
  <si>
    <t>５．10以上</t>
    <phoneticPr fontId="1"/>
  </si>
  <si>
    <t>１．50未満</t>
    <phoneticPr fontId="1"/>
  </si>
  <si>
    <t>２．50以上100未満</t>
    <phoneticPr fontId="1"/>
  </si>
  <si>
    <t>５．500以上</t>
    <phoneticPr fontId="1"/>
  </si>
  <si>
    <t>４．10以上</t>
    <phoneticPr fontId="1"/>
  </si>
  <si>
    <t>１．4未満</t>
    <phoneticPr fontId="1"/>
  </si>
  <si>
    <t>２．4以上6以下</t>
    <phoneticPr fontId="1"/>
  </si>
  <si>
    <t>３．7以上9以下</t>
    <phoneticPr fontId="1"/>
  </si>
  <si>
    <t>３．エシェル型（同時測定形）</t>
    <phoneticPr fontId="1"/>
  </si>
  <si>
    <t>１．有り　　１．無し</t>
  </si>
  <si>
    <t>２．タンデム四重極（MS/MS）</t>
    <rPh sb="6" eb="9">
      <t>シジュウキョク</t>
    </rPh>
    <phoneticPr fontId="1"/>
  </si>
  <si>
    <t>下限値等</t>
    <rPh sb="0" eb="3">
      <t>カゲンチ</t>
    </rPh>
    <rPh sb="3" eb="4">
      <t>ナド</t>
    </rPh>
    <phoneticPr fontId="1"/>
  </si>
  <si>
    <t xml:space="preserve">装置検出下限値(ILOD) （mg/L) </t>
    <rPh sb="0" eb="2">
      <t>ソウチ</t>
    </rPh>
    <rPh sb="2" eb="4">
      <t>ケンシュツ</t>
    </rPh>
    <rPh sb="4" eb="7">
      <t>カゲンチ</t>
    </rPh>
    <phoneticPr fontId="1"/>
  </si>
  <si>
    <t>ILOD算出方法</t>
    <rPh sb="4" eb="8">
      <t>サンシュツホウホウ</t>
    </rPh>
    <phoneticPr fontId="1"/>
  </si>
  <si>
    <t>ILOD-σ の算出：繰り返し測定の濃度（mg/L）</t>
    <rPh sb="8" eb="10">
      <t>サンシュツ</t>
    </rPh>
    <rPh sb="11" eb="12">
      <t>ク</t>
    </rPh>
    <rPh sb="13" eb="14">
      <t>カエ</t>
    </rPh>
    <rPh sb="15" eb="17">
      <t>ソクテイ</t>
    </rPh>
    <rPh sb="18" eb="20">
      <t>ノウド</t>
    </rPh>
    <phoneticPr fontId="1"/>
  </si>
  <si>
    <t>ILOD-σ の算出：繰り返し測定回数（回）</t>
    <rPh sb="8" eb="10">
      <t>サンシュツ</t>
    </rPh>
    <rPh sb="11" eb="12">
      <t>ク</t>
    </rPh>
    <rPh sb="13" eb="14">
      <t>カエ</t>
    </rPh>
    <rPh sb="15" eb="17">
      <t>ソクテイ</t>
    </rPh>
    <rPh sb="17" eb="19">
      <t>カイスウ</t>
    </rPh>
    <rPh sb="20" eb="21">
      <t>カイ</t>
    </rPh>
    <phoneticPr fontId="1"/>
  </si>
  <si>
    <t xml:space="preserve">分析法定量下限値(MLOQ) （mg/L) </t>
    <rPh sb="0" eb="3">
      <t>ブンセキホウ</t>
    </rPh>
    <rPh sb="3" eb="5">
      <t>テイリョウ</t>
    </rPh>
    <rPh sb="5" eb="7">
      <t>カゲン</t>
    </rPh>
    <rPh sb="7" eb="8">
      <t>チ</t>
    </rPh>
    <phoneticPr fontId="1"/>
  </si>
  <si>
    <t>MLOQ算出方法（JIS K 0133ではLOQ）</t>
    <rPh sb="4" eb="8">
      <t>サンシュツホウホウ</t>
    </rPh>
    <phoneticPr fontId="1"/>
  </si>
  <si>
    <t>MLOQ-σ の算出：繰り返し測定の濃度（mg/L）</t>
    <rPh sb="8" eb="10">
      <t>サンシュツ</t>
    </rPh>
    <rPh sb="11" eb="12">
      <t>ク</t>
    </rPh>
    <rPh sb="13" eb="14">
      <t>カエ</t>
    </rPh>
    <rPh sb="15" eb="17">
      <t>ソクテイ</t>
    </rPh>
    <rPh sb="18" eb="20">
      <t>ノウド</t>
    </rPh>
    <phoneticPr fontId="1"/>
  </si>
  <si>
    <t>MLOQ-σ の算出：繰り返し測定回数（回）</t>
    <rPh sb="8" eb="10">
      <t>サンシュツ</t>
    </rPh>
    <rPh sb="11" eb="12">
      <t>ク</t>
    </rPh>
    <rPh sb="13" eb="14">
      <t>カエ</t>
    </rPh>
    <rPh sb="15" eb="17">
      <t>ソクテイ</t>
    </rPh>
    <rPh sb="17" eb="19">
      <t>カイスウ</t>
    </rPh>
    <rPh sb="20" eb="21">
      <t>カイ</t>
    </rPh>
    <phoneticPr fontId="1"/>
  </si>
  <si>
    <t>１．JIS K 0121（原子吸光分析通則）附属書に記載されている方法</t>
    <phoneticPr fontId="1"/>
  </si>
  <si>
    <t>２．JIS K 0116（発光分光分析通則）に記載されている方法</t>
    <phoneticPr fontId="1"/>
  </si>
  <si>
    <t>３．JIS K 0133（高周波プラズマ質量分析通則）に記載されている方法</t>
    <phoneticPr fontId="1"/>
  </si>
  <si>
    <t>４．3σ法で計算</t>
    <phoneticPr fontId="1"/>
  </si>
  <si>
    <t>４．10σ法で計算</t>
    <phoneticPr fontId="1"/>
  </si>
  <si>
    <t>µg/L（この欄には記入しないで下さい）</t>
    <rPh sb="7" eb="8">
      <t>ラン</t>
    </rPh>
    <rPh sb="10" eb="12">
      <t>キニュウ</t>
    </rPh>
    <rPh sb="16" eb="17">
      <t>クダ</t>
    </rPh>
    <phoneticPr fontId="1"/>
  </si>
  <si>
    <t>　注４）小数点以下の末尾が0のために表示が1桁・2桁になった場合は、表示桁数を増やす。</t>
    <rPh sb="1" eb="2">
      <t>チュウ</t>
    </rPh>
    <rPh sb="18" eb="20">
      <t>ヒョウジ</t>
    </rPh>
    <rPh sb="22" eb="23">
      <t>ケタ</t>
    </rPh>
    <rPh sb="25" eb="26">
      <t>ケタ</t>
    </rPh>
    <rPh sb="30" eb="32">
      <t>バアイ</t>
    </rPh>
    <rPh sb="34" eb="36">
      <t>ヒョウジ</t>
    </rPh>
    <rPh sb="36" eb="38">
      <t>ケタスウ</t>
    </rPh>
    <rPh sb="39" eb="40">
      <t>フ</t>
    </rPh>
    <phoneticPr fontId="1"/>
  </si>
  <si>
    <t>担当者  　氏名  注）</t>
    <rPh sb="0" eb="3">
      <t>タントウシャ</t>
    </rPh>
    <rPh sb="6" eb="8">
      <t>シメイ</t>
    </rPh>
    <phoneticPr fontId="1"/>
  </si>
  <si>
    <t>３．TOC</t>
    <phoneticPr fontId="1"/>
  </si>
  <si>
    <t>１．塩化水素</t>
    <phoneticPr fontId="1"/>
  </si>
  <si>
    <t>２．ふっ素化合物</t>
    <rPh sb="4" eb="5">
      <t>ソ</t>
    </rPh>
    <rPh sb="5" eb="8">
      <t>カゴウブツ</t>
    </rPh>
    <phoneticPr fontId="1"/>
  </si>
  <si>
    <t>１．六価クロム</t>
    <rPh sb="2" eb="4">
      <t>ロッカ</t>
    </rPh>
    <phoneticPr fontId="1"/>
  </si>
  <si>
    <t>COD</t>
    <phoneticPr fontId="1"/>
  </si>
  <si>
    <t>BOD</t>
    <phoneticPr fontId="1"/>
  </si>
  <si>
    <t>TOC</t>
    <phoneticPr fontId="1"/>
  </si>
  <si>
    <t>１. 7未満</t>
  </si>
  <si>
    <t>２. 7以上14未満</t>
  </si>
  <si>
    <t>３. 14以上21未満</t>
  </si>
  <si>
    <t>４. 21以上28未満</t>
  </si>
  <si>
    <t>５. 28以上</t>
  </si>
  <si>
    <t>試料保存日数（日）</t>
    <rPh sb="2" eb="4">
      <t>ホゾン</t>
    </rPh>
    <rPh sb="4" eb="6">
      <t>ニッスウ</t>
    </rPh>
    <rPh sb="7" eb="8">
      <t>ニチ</t>
    </rPh>
    <phoneticPr fontId="1"/>
  </si>
  <si>
    <t>分析日数（日）</t>
    <rPh sb="0" eb="2">
      <t>ブンセキ</t>
    </rPh>
    <rPh sb="2" eb="4">
      <t>ニッスウ</t>
    </rPh>
    <rPh sb="5" eb="6">
      <t>ニチ</t>
    </rPh>
    <phoneticPr fontId="1"/>
  </si>
  <si>
    <t>４．7以上</t>
  </si>
  <si>
    <t>１．滴定法（手動）</t>
  </si>
  <si>
    <t>２．滴定法（自動）</t>
  </si>
  <si>
    <t>測定条件等</t>
    <rPh sb="0" eb="2">
      <t>ソクテイ</t>
    </rPh>
    <rPh sb="2" eb="5">
      <t>ジョウケンナド</t>
    </rPh>
    <phoneticPr fontId="1"/>
  </si>
  <si>
    <t>試料分取量(mL)</t>
    <rPh sb="0" eb="2">
      <t>シリョウ</t>
    </rPh>
    <rPh sb="2" eb="4">
      <t>ブンシュ</t>
    </rPh>
    <rPh sb="4" eb="5">
      <t>リョウ</t>
    </rPh>
    <phoneticPr fontId="1"/>
  </si>
  <si>
    <t>容器中の試料量(mL)</t>
    <rPh sb="0" eb="3">
      <t>ヨウキチュウ</t>
    </rPh>
    <rPh sb="4" eb="6">
      <t>シリョウ</t>
    </rPh>
    <rPh sb="6" eb="7">
      <t>リョウ</t>
    </rPh>
    <phoneticPr fontId="1"/>
  </si>
  <si>
    <t>予備試験</t>
    <rPh sb="0" eb="2">
      <t>ヨビ</t>
    </rPh>
    <rPh sb="2" eb="4">
      <t>シケン</t>
    </rPh>
    <phoneticPr fontId="1"/>
  </si>
  <si>
    <t>予備試験—試料の分取量を決める試験
（COD の概略値を測定）</t>
    <rPh sb="0" eb="2">
      <t>ヨビ</t>
    </rPh>
    <rPh sb="2" eb="4">
      <t>シケン</t>
    </rPh>
    <phoneticPr fontId="1"/>
  </si>
  <si>
    <t>予備試験-銀塩の添加量を決める試験
（塩化物イオン濃度の定性的な測定）</t>
    <rPh sb="0" eb="2">
      <t>ヨビ</t>
    </rPh>
    <rPh sb="2" eb="4">
      <t>シケン</t>
    </rPh>
    <rPh sb="5" eb="7">
      <t>ギンエン</t>
    </rPh>
    <rPh sb="8" eb="10">
      <t>テンカ</t>
    </rPh>
    <rPh sb="10" eb="11">
      <t>リョウ</t>
    </rPh>
    <rPh sb="12" eb="13">
      <t>キ</t>
    </rPh>
    <rPh sb="15" eb="17">
      <t>シケン</t>
    </rPh>
    <rPh sb="19" eb="22">
      <t>エンカブツ</t>
    </rPh>
    <rPh sb="25" eb="27">
      <t>ノウド</t>
    </rPh>
    <rPh sb="28" eb="31">
      <t>テイセイテキ</t>
    </rPh>
    <rPh sb="32" eb="34">
      <t>ソクテイ</t>
    </rPh>
    <phoneticPr fontId="1"/>
  </si>
  <si>
    <t>予備試験-銀塩の添加量を決める試験　　　　　　　　 （塩化物イオン濃度の定量的な測定）</t>
    <rPh sb="0" eb="2">
      <t>ヨビ</t>
    </rPh>
    <rPh sb="2" eb="4">
      <t>シケン</t>
    </rPh>
    <phoneticPr fontId="1"/>
  </si>
  <si>
    <t>予備試験—その他の試験</t>
    <rPh sb="0" eb="2">
      <t>ヨビ</t>
    </rPh>
    <rPh sb="2" eb="4">
      <t>シケン</t>
    </rPh>
    <rPh sb="7" eb="8">
      <t>ホカ</t>
    </rPh>
    <rPh sb="9" eb="11">
      <t>シケン</t>
    </rPh>
    <phoneticPr fontId="1"/>
  </si>
  <si>
    <t>塩銀の使用－種類</t>
    <rPh sb="0" eb="1">
      <t>エン</t>
    </rPh>
    <rPh sb="1" eb="2">
      <t>ギン</t>
    </rPh>
    <rPh sb="3" eb="5">
      <t>シヨウ</t>
    </rPh>
    <rPh sb="6" eb="8">
      <t>シュルイ</t>
    </rPh>
    <phoneticPr fontId="1"/>
  </si>
  <si>
    <t>塩銀の使用－添加量（mL又はg）</t>
    <rPh sb="6" eb="8">
      <t>テンカ</t>
    </rPh>
    <rPh sb="8" eb="9">
      <t>リョウ</t>
    </rPh>
    <rPh sb="12" eb="13">
      <t>マタ</t>
    </rPh>
    <phoneticPr fontId="1"/>
  </si>
  <si>
    <t>mL又はg （硝酸銀溶液では mL、硝酸銀(粉末)又は硫酸銀(粉末)ではｇ単位で記入する。）</t>
    <rPh sb="2" eb="3">
      <t>マタ</t>
    </rPh>
    <phoneticPr fontId="1"/>
  </si>
  <si>
    <t>塩銀の使用－添加後の攪拌方法</t>
    <rPh sb="0" eb="1">
      <t>エン</t>
    </rPh>
    <rPh sb="1" eb="2">
      <t>ギン</t>
    </rPh>
    <rPh sb="3" eb="5">
      <t>シヨウ</t>
    </rPh>
    <rPh sb="6" eb="8">
      <t>テンカ</t>
    </rPh>
    <rPh sb="8" eb="9">
      <t>ゴ</t>
    </rPh>
    <rPh sb="10" eb="12">
      <t>カクハン</t>
    </rPh>
    <rPh sb="12" eb="14">
      <t>ホウホウ</t>
    </rPh>
    <phoneticPr fontId="1"/>
  </si>
  <si>
    <t>１．手動</t>
    <rPh sb="2" eb="4">
      <t>シュドウ</t>
    </rPh>
    <phoneticPr fontId="1"/>
  </si>
  <si>
    <t>２．マグネチックスターラー</t>
    <phoneticPr fontId="1"/>
  </si>
  <si>
    <t>３．振とう機</t>
    <rPh sb="2" eb="3">
      <t>フ</t>
    </rPh>
    <rPh sb="5" eb="6">
      <t>キ</t>
    </rPh>
    <phoneticPr fontId="1"/>
  </si>
  <si>
    <t>塩銀の使用－攪拌速度（回/min）</t>
    <rPh sb="6" eb="8">
      <t>カクハン</t>
    </rPh>
    <rPh sb="8" eb="10">
      <t>ソクド</t>
    </rPh>
    <rPh sb="11" eb="12">
      <t>カイ</t>
    </rPh>
    <phoneticPr fontId="1"/>
  </si>
  <si>
    <t>回/min</t>
    <rPh sb="0" eb="1">
      <t>カイ</t>
    </rPh>
    <phoneticPr fontId="1"/>
  </si>
  <si>
    <t>塩銀の使用－攪拌時間（min）</t>
    <rPh sb="6" eb="8">
      <t>カクハン</t>
    </rPh>
    <rPh sb="8" eb="10">
      <t>ジカン</t>
    </rPh>
    <phoneticPr fontId="1"/>
  </si>
  <si>
    <t>水浴中の温度-最初（℃）</t>
    <rPh sb="0" eb="3">
      <t>スイヨクチュウ</t>
    </rPh>
    <rPh sb="4" eb="6">
      <t>オンド</t>
    </rPh>
    <rPh sb="7" eb="9">
      <t>サイショ</t>
    </rPh>
    <phoneticPr fontId="1"/>
  </si>
  <si>
    <t>水浴中の温度-15分後（℃）</t>
    <rPh sb="0" eb="3">
      <t>スイヨクチュウ</t>
    </rPh>
    <rPh sb="4" eb="6">
      <t>オンド</t>
    </rPh>
    <rPh sb="9" eb="11">
      <t>フンゴ</t>
    </rPh>
    <phoneticPr fontId="1"/>
  </si>
  <si>
    <t>水浴中の温度-30分後（℃）</t>
    <rPh sb="0" eb="3">
      <t>スイヨクチュウ</t>
    </rPh>
    <rPh sb="4" eb="6">
      <t>オンド</t>
    </rPh>
    <rPh sb="9" eb="11">
      <t>フンゴ</t>
    </rPh>
    <phoneticPr fontId="1"/>
  </si>
  <si>
    <t>標準原液（過マンガン酸溶液）</t>
    <rPh sb="0" eb="2">
      <t>ヒョウジュン</t>
    </rPh>
    <rPh sb="2" eb="4">
      <t>ゲンエキ</t>
    </rPh>
    <rPh sb="5" eb="6">
      <t>カ</t>
    </rPh>
    <rPh sb="10" eb="11">
      <t>サン</t>
    </rPh>
    <rPh sb="11" eb="13">
      <t>ヨウエキ</t>
    </rPh>
    <phoneticPr fontId="1"/>
  </si>
  <si>
    <t>１．自社調製</t>
    <rPh sb="2" eb="4">
      <t>ジシャ</t>
    </rPh>
    <rPh sb="4" eb="6">
      <t>チョウセイ</t>
    </rPh>
    <phoneticPr fontId="1"/>
  </si>
  <si>
    <t>２．市販品を購入</t>
    <rPh sb="2" eb="4">
      <t>シハン</t>
    </rPh>
    <rPh sb="4" eb="5">
      <t>ヒン</t>
    </rPh>
    <rPh sb="6" eb="8">
      <t>コウニュウ</t>
    </rPh>
    <phoneticPr fontId="1"/>
  </si>
  <si>
    <t>標準原液メーカー　（市販品を購入の場合にご記入ください）</t>
    <rPh sb="0" eb="2">
      <t>ヒョウジュン</t>
    </rPh>
    <rPh sb="2" eb="4">
      <t>ゲンエキ</t>
    </rPh>
    <phoneticPr fontId="1"/>
  </si>
  <si>
    <t>１．富士フイルム和光純薬</t>
    <phoneticPr fontId="1"/>
  </si>
  <si>
    <t>３．キシダ化学</t>
    <rPh sb="5" eb="7">
      <t>カガク</t>
    </rPh>
    <phoneticPr fontId="1"/>
  </si>
  <si>
    <t>４．ナカライテスク</t>
    <phoneticPr fontId="1"/>
  </si>
  <si>
    <t>５．シグマアルドリッチ</t>
    <phoneticPr fontId="1"/>
  </si>
  <si>
    <t>６．伊勢久</t>
    <rPh sb="2" eb="4">
      <t>イセ</t>
    </rPh>
    <rPh sb="4" eb="5">
      <t>キュウ</t>
    </rPh>
    <phoneticPr fontId="1"/>
  </si>
  <si>
    <t>７．その他</t>
    <rPh sb="4" eb="5">
      <t>ホカ</t>
    </rPh>
    <phoneticPr fontId="1"/>
  </si>
  <si>
    <t>標準原液の濃度(mmol/L)</t>
    <rPh sb="0" eb="2">
      <t>ヒョウジュン</t>
    </rPh>
    <rPh sb="2" eb="4">
      <t>ゲンエキ</t>
    </rPh>
    <rPh sb="5" eb="7">
      <t>ノウド</t>
    </rPh>
    <phoneticPr fontId="1"/>
  </si>
  <si>
    <t>mmol/L</t>
    <phoneticPr fontId="1"/>
  </si>
  <si>
    <t>滴定</t>
    <rPh sb="0" eb="2">
      <t>テキテイ</t>
    </rPh>
    <phoneticPr fontId="1"/>
  </si>
  <si>
    <t>5mmol/L 過マンガン酸カリウムの滴定量
(試料）（mL）</t>
    <rPh sb="8" eb="9">
      <t>カ</t>
    </rPh>
    <rPh sb="13" eb="14">
      <t>サン</t>
    </rPh>
    <rPh sb="19" eb="21">
      <t>テキテイ</t>
    </rPh>
    <rPh sb="21" eb="22">
      <t>リョウ</t>
    </rPh>
    <rPh sb="24" eb="26">
      <t>シリョウ</t>
    </rPh>
    <phoneticPr fontId="1"/>
  </si>
  <si>
    <t>mL（3回の平均値）</t>
    <rPh sb="4" eb="5">
      <t>カイ</t>
    </rPh>
    <rPh sb="6" eb="9">
      <t>ヘイキンチ</t>
    </rPh>
    <phoneticPr fontId="1"/>
  </si>
  <si>
    <t>5mmol/L 過マンガン酸カリウムの滴定量
(空試験）（mL）</t>
    <rPh sb="8" eb="9">
      <t>カ</t>
    </rPh>
    <rPh sb="13" eb="14">
      <t>サン</t>
    </rPh>
    <rPh sb="19" eb="21">
      <t>テキテイ</t>
    </rPh>
    <rPh sb="21" eb="22">
      <t>リョウ</t>
    </rPh>
    <rPh sb="24" eb="25">
      <t>カラ</t>
    </rPh>
    <rPh sb="25" eb="27">
      <t>シケン</t>
    </rPh>
    <phoneticPr fontId="1"/>
  </si>
  <si>
    <t>mL（複数回行った場合は平均値）</t>
    <rPh sb="3" eb="6">
      <t>フクスウカイ</t>
    </rPh>
    <rPh sb="6" eb="7">
      <t>オコナ</t>
    </rPh>
    <rPh sb="9" eb="11">
      <t>バアイ</t>
    </rPh>
    <rPh sb="12" eb="15">
      <t>ヘイキンチ</t>
    </rPh>
    <phoneticPr fontId="1"/>
  </si>
  <si>
    <t>ＣＯＤ濃度(mg/L)＝</t>
    <phoneticPr fontId="1"/>
  </si>
  <si>
    <t>mL　（JISに記載の試料を100 mL等にする前の分取量をご記入下さい　例：5 mL分取して100 mLにした場合は「5」）</t>
    <rPh sb="8" eb="10">
      <t>キサイ</t>
    </rPh>
    <rPh sb="11" eb="13">
      <t>シリョウ</t>
    </rPh>
    <rPh sb="20" eb="21">
      <t>ナド</t>
    </rPh>
    <rPh sb="24" eb="25">
      <t>マエ</t>
    </rPh>
    <rPh sb="26" eb="28">
      <t>ブンシュ</t>
    </rPh>
    <rPh sb="28" eb="29">
      <t>リョウ</t>
    </rPh>
    <rPh sb="31" eb="33">
      <t>キニュウ</t>
    </rPh>
    <rPh sb="33" eb="34">
      <t>クダ</t>
    </rPh>
    <rPh sb="37" eb="38">
      <t>レイ</t>
    </rPh>
    <rPh sb="43" eb="45">
      <t>ブンシュ</t>
    </rPh>
    <rPh sb="56" eb="58">
      <t>バアイ</t>
    </rPh>
    <phoneticPr fontId="1"/>
  </si>
  <si>
    <t>１． 100</t>
    <phoneticPr fontId="1"/>
  </si>
  <si>
    <t>２．その他</t>
    <rPh sb="4" eb="5">
      <t>ホカ</t>
    </rPh>
    <phoneticPr fontId="1"/>
  </si>
  <si>
    <t xml:space="preserve">１．硝酸銀溶液(200g/L) </t>
  </si>
  <si>
    <t xml:space="preserve">２．硝酸銀溶液(500g/L) </t>
    <phoneticPr fontId="1"/>
  </si>
  <si>
    <t>３．硝酸銀（粉末）</t>
    <rPh sb="2" eb="4">
      <t>ショウサン</t>
    </rPh>
    <phoneticPr fontId="1"/>
  </si>
  <si>
    <t>１．90未満</t>
  </si>
  <si>
    <t>２． 90以上95未満</t>
  </si>
  <si>
    <t>３．95以上100未満</t>
  </si>
  <si>
    <t>４．100以上</t>
  </si>
  <si>
    <t>２．JIS K 0102の21の方法（自動分析）</t>
  </si>
  <si>
    <t>自動測定装置のメーカー</t>
    <phoneticPr fontId="1"/>
  </si>
  <si>
    <t>植種希釈水の調製</t>
    <rPh sb="0" eb="1">
      <t>ウ</t>
    </rPh>
    <rPh sb="1" eb="2">
      <t>タネ</t>
    </rPh>
    <rPh sb="2" eb="4">
      <t>キシャク</t>
    </rPh>
    <rPh sb="4" eb="5">
      <t>スイ</t>
    </rPh>
    <rPh sb="6" eb="8">
      <t>チョウセイ</t>
    </rPh>
    <phoneticPr fontId="1"/>
  </si>
  <si>
    <t>植種の有無（希釈水の種類等）</t>
  </si>
  <si>
    <t>１．植種あり（植種希釈水を使用）　</t>
  </si>
  <si>
    <t>２．植種なし（希釈水を使用）</t>
  </si>
  <si>
    <t>植種希釈水を使用した場合の調製に用いた植種液の種類</t>
  </si>
  <si>
    <t>１．下水（家庭下水、下水排水（処理水）又はその上澄み液等）</t>
  </si>
  <si>
    <t>２．排水処理でのばっき槽水又はその上澄み液等</t>
  </si>
  <si>
    <t>３．河川水</t>
  </si>
  <si>
    <t>４．湖沼水</t>
  </si>
  <si>
    <t>５．土壌抽出液（土壌と水）</t>
  </si>
  <si>
    <t>６．市販品の植種菌剤を用いて調製</t>
  </si>
  <si>
    <t>蒸留水等のばっ気・撹はん等</t>
  </si>
  <si>
    <t>１．ばっ気又は撹はんを行った</t>
  </si>
  <si>
    <t>２．その他の処理を行った</t>
  </si>
  <si>
    <t>３．　１と２を行った</t>
  </si>
  <si>
    <t>４．何も行わなかった</t>
  </si>
  <si>
    <t>蒸留水等のばっ気・撹はん時間(h)</t>
    <rPh sb="12" eb="14">
      <t>ジカン</t>
    </rPh>
    <phoneticPr fontId="1"/>
  </si>
  <si>
    <t>市販品の植種菌製剤を用いた植種液の調製-植種菌製剤の種類</t>
  </si>
  <si>
    <t>市販品の植種菌製剤を用いた植種液の調製-使用した水</t>
  </si>
  <si>
    <t>３．何も行わなかった</t>
  </si>
  <si>
    <t>２．その他の処理を行った</t>
    <phoneticPr fontId="1"/>
  </si>
  <si>
    <t>試料の前処理</t>
    <rPh sb="0" eb="2">
      <t>シリョウ</t>
    </rPh>
    <rPh sb="3" eb="6">
      <t>マエショリ</t>
    </rPh>
    <phoneticPr fontId="1"/>
  </si>
  <si>
    <t>段階的な希釈試料の調製</t>
  </si>
  <si>
    <t>植種希釈水の調製までの時間（h）</t>
    <rPh sb="0" eb="1">
      <t>ショク</t>
    </rPh>
    <rPh sb="1" eb="2">
      <t>シュ</t>
    </rPh>
    <rPh sb="2" eb="4">
      <t>キシャク</t>
    </rPh>
    <rPh sb="4" eb="5">
      <t>スイ</t>
    </rPh>
    <rPh sb="6" eb="8">
      <t>チョウセイ</t>
    </rPh>
    <rPh sb="11" eb="13">
      <t>ジカン</t>
    </rPh>
    <phoneticPr fontId="1"/>
  </si>
  <si>
    <t>市販品の植種菌製剤を用いた植種液の調製-植種菌剤２カプセルに対する水の量(mL)</t>
  </si>
  <si>
    <t>市販品の植種菌製剤を用いた植種液の調製-植種菌製剤混合液のばっ気・撹はん等</t>
  </si>
  <si>
    <t>市販品の植種菌製剤を用いた植種液の調製-植種菌製剤混合液のばっ気・撹はん時間(h)</t>
    <rPh sb="36" eb="38">
      <t>ジカン</t>
    </rPh>
    <phoneticPr fontId="1"/>
  </si>
  <si>
    <t>植種希釈水への植種液の添加量(mL)</t>
  </si>
  <si>
    <t>植種希釈水の活性の測定</t>
    <rPh sb="9" eb="11">
      <t>ソクテイ</t>
    </rPh>
    <phoneticPr fontId="1"/>
  </si>
  <si>
    <t>２．POLYSEED-US</t>
    <phoneticPr fontId="1"/>
  </si>
  <si>
    <t>１．JIS K 0102の21の方法（手分析）　</t>
    <phoneticPr fontId="1"/>
  </si>
  <si>
    <t>前処理</t>
  </si>
  <si>
    <t>中和処理</t>
    <rPh sb="0" eb="2">
      <t>チュウワ</t>
    </rPh>
    <rPh sb="2" eb="4">
      <t>ショリ</t>
    </rPh>
    <phoneticPr fontId="1"/>
  </si>
  <si>
    <t>残留塩素除去処理</t>
    <rPh sb="0" eb="2">
      <t>ザンリュウ</t>
    </rPh>
    <rPh sb="2" eb="4">
      <t>エンソ</t>
    </rPh>
    <rPh sb="4" eb="6">
      <t>ジョキョ</t>
    </rPh>
    <rPh sb="6" eb="8">
      <t>ショリ</t>
    </rPh>
    <phoneticPr fontId="1"/>
  </si>
  <si>
    <t>ばっ気、攪拌などで溶存酸素を20℃の飽和量近くに減少させる処理</t>
    <rPh sb="2" eb="3">
      <t>キ</t>
    </rPh>
    <rPh sb="4" eb="6">
      <t>カクハン</t>
    </rPh>
    <rPh sb="9" eb="13">
      <t>ヨウゾンサンソ</t>
    </rPh>
    <rPh sb="18" eb="20">
      <t>ホウワ</t>
    </rPh>
    <rPh sb="20" eb="21">
      <t>リョウ</t>
    </rPh>
    <rPh sb="21" eb="22">
      <t>チカ</t>
    </rPh>
    <rPh sb="24" eb="26">
      <t>ゲンショウ</t>
    </rPh>
    <rPh sb="29" eb="31">
      <t>ショリ</t>
    </rPh>
    <phoneticPr fontId="1"/>
  </si>
  <si>
    <t>希釈処理</t>
    <rPh sb="0" eb="2">
      <t>キシャク</t>
    </rPh>
    <rPh sb="2" eb="4">
      <t>ショリ</t>
    </rPh>
    <phoneticPr fontId="1"/>
  </si>
  <si>
    <t>調製した希釈試料の段階の数</t>
  </si>
  <si>
    <t>１． 1、2</t>
    <phoneticPr fontId="1"/>
  </si>
  <si>
    <t>２． 3、4</t>
    <phoneticPr fontId="1"/>
  </si>
  <si>
    <t>３．5、6</t>
    <phoneticPr fontId="1"/>
  </si>
  <si>
    <t>４．7以上</t>
    <rPh sb="3" eb="5">
      <t>イジョウ</t>
    </rPh>
    <phoneticPr fontId="1"/>
  </si>
  <si>
    <t>希釈の方法</t>
  </si>
  <si>
    <t>２．メスフラスコ（全量フラスコ）を使用して希釈</t>
  </si>
  <si>
    <t>３．培養瓶で直接希釈</t>
  </si>
  <si>
    <t>４．自動希釈</t>
    <rPh sb="2" eb="4">
      <t>ジドウ</t>
    </rPh>
    <rPh sb="4" eb="6">
      <t>キシャク</t>
    </rPh>
    <phoneticPr fontId="18"/>
  </si>
  <si>
    <t>培養瓶の容量（mL）</t>
  </si>
  <si>
    <t>１．150未満</t>
    <rPh sb="5" eb="7">
      <t>ミマン</t>
    </rPh>
    <phoneticPr fontId="18"/>
  </si>
  <si>
    <t>２. 150以上200未満</t>
    <rPh sb="6" eb="8">
      <t>イジョウ</t>
    </rPh>
    <rPh sb="11" eb="13">
      <t>ミマン</t>
    </rPh>
    <phoneticPr fontId="18"/>
  </si>
  <si>
    <t>３．200以上300未満</t>
    <rPh sb="5" eb="7">
      <t>イジョウ</t>
    </rPh>
    <rPh sb="10" eb="12">
      <t>ミマン</t>
    </rPh>
    <phoneticPr fontId="18"/>
  </si>
  <si>
    <t>４．300以上</t>
    <rPh sb="5" eb="7">
      <t>イジョウ</t>
    </rPh>
    <phoneticPr fontId="18"/>
  </si>
  <si>
    <t>植種液のＢＯＤ（BOD-mg/L）</t>
    <phoneticPr fontId="1"/>
  </si>
  <si>
    <t>注）JIS に規定されているグルコース‐グルタミン酸混合標準液（BOD 220±10 mg/L）の測定値を記入する。</t>
    <rPh sb="0" eb="1">
      <t>チュウ</t>
    </rPh>
    <phoneticPr fontId="1"/>
  </si>
  <si>
    <t>植種希釈水の活性（BOD-mg/L）　注）</t>
    <rPh sb="19" eb="20">
      <t>チュウ</t>
    </rPh>
    <phoneticPr fontId="1"/>
  </si>
  <si>
    <t>硝化抑制</t>
  </si>
  <si>
    <t>培養の方法</t>
    <phoneticPr fontId="1"/>
  </si>
  <si>
    <t>恒温（20±1℃）の方法</t>
  </si>
  <si>
    <t>１．恒温器（恒温室）</t>
  </si>
  <si>
    <t>２．恒温水槽</t>
  </si>
  <si>
    <t>溶存酸素（ＤＯ）の測定</t>
    <phoneticPr fontId="1"/>
  </si>
  <si>
    <t>測定方法</t>
  </si>
  <si>
    <t>１．よう素滴定法（ウインクラー･アジ化ナトリウム変法）</t>
  </si>
  <si>
    <t>２．隔膜電極法</t>
  </si>
  <si>
    <t>３．光学式センサ法</t>
  </si>
  <si>
    <t>塩分補正</t>
  </si>
  <si>
    <t>飽和溶存酸素の表の修正および気圧（高度）の導入に係る補正</t>
    <phoneticPr fontId="1"/>
  </si>
  <si>
    <t>塩分補正の方法</t>
  </si>
  <si>
    <t>２．別途塩分を測定後、補正</t>
    <phoneticPr fontId="1"/>
  </si>
  <si>
    <t>１．自動補正</t>
    <phoneticPr fontId="1"/>
  </si>
  <si>
    <t>試料測定前の機器校正</t>
  </si>
  <si>
    <t>１．空気校正　</t>
    <phoneticPr fontId="1"/>
  </si>
  <si>
    <t xml:space="preserve">２．空気飽和水校正 </t>
    <phoneticPr fontId="1"/>
  </si>
  <si>
    <t>３．亜硫酸ナトリウム溶液校正</t>
    <phoneticPr fontId="1"/>
  </si>
  <si>
    <t>４． 2及び3の両方</t>
    <phoneticPr fontId="1"/>
  </si>
  <si>
    <t>５．その他</t>
    <rPh sb="4" eb="5">
      <t>ホカ</t>
    </rPh>
    <phoneticPr fontId="18"/>
  </si>
  <si>
    <t>機器校正の方法</t>
    <rPh sb="0" eb="2">
      <t>キキ</t>
    </rPh>
    <rPh sb="2" eb="4">
      <t>コウセイ</t>
    </rPh>
    <phoneticPr fontId="1"/>
  </si>
  <si>
    <t>１．希釈水</t>
    <phoneticPr fontId="1"/>
  </si>
  <si>
    <t>１．BI-CHEM™ BOD Seed</t>
    <phoneticPr fontId="1"/>
  </si>
  <si>
    <t>BＯＤ濃度(mg/L)＝</t>
    <phoneticPr fontId="1"/>
  </si>
  <si>
    <t>分析方法等　【COD】</t>
    <rPh sb="0" eb="2">
      <t>ブンセキ</t>
    </rPh>
    <rPh sb="2" eb="4">
      <t>ホウホウ</t>
    </rPh>
    <rPh sb="4" eb="5">
      <t>トウ</t>
    </rPh>
    <phoneticPr fontId="1"/>
  </si>
  <si>
    <t>分析方法等　【BOD】</t>
    <rPh sb="0" eb="2">
      <t>ブンセキ</t>
    </rPh>
    <rPh sb="2" eb="4">
      <t>ホウホウ</t>
    </rPh>
    <rPh sb="4" eb="5">
      <t>トウ</t>
    </rPh>
    <phoneticPr fontId="1"/>
  </si>
  <si>
    <t>分析方法等　【TOC】</t>
    <rPh sb="0" eb="2">
      <t>ブンセキ</t>
    </rPh>
    <rPh sb="2" eb="4">
      <t>ホウホウ</t>
    </rPh>
    <rPh sb="4" eb="5">
      <t>トウ</t>
    </rPh>
    <phoneticPr fontId="1"/>
  </si>
  <si>
    <t>１．全炭素と無機体炭素をそれぞれ測定し、全炭素から無機体炭素を差し引き有機体炭素（ＴＯＣ）を算出する方法。</t>
  </si>
  <si>
    <t>２．試料中から無機体炭素を除去した後、有機体炭素（ＴＯＣ）を測定する方法。</t>
  </si>
  <si>
    <t>分析方法（原理２） 酸化の方式(二酸化炭素とする方式)</t>
  </si>
  <si>
    <t>１．燃焼酸化法</t>
  </si>
  <si>
    <t xml:space="preserve">２．高温湿式酸化法 </t>
  </si>
  <si>
    <t>３．その他</t>
    <rPh sb="4" eb="5">
      <t>ホカ</t>
    </rPh>
    <phoneticPr fontId="1"/>
  </si>
  <si>
    <t>分析方法（原理１）</t>
    <phoneticPr fontId="1"/>
  </si>
  <si>
    <t xml:space="preserve">１．赤外線分析法 </t>
  </si>
  <si>
    <t>２．ガス透過膜式熱伝導率測定法</t>
  </si>
  <si>
    <t>TOC計メーカー</t>
    <phoneticPr fontId="1"/>
  </si>
  <si>
    <t>１．島津製作所</t>
  </si>
  <si>
    <t>３．セントラル化学</t>
  </si>
  <si>
    <t>全炭素の測定-試料の希釈倍率</t>
    <phoneticPr fontId="1"/>
  </si>
  <si>
    <t>全炭素の測定-試料の注入量（μL）</t>
  </si>
  <si>
    <t>無機体炭素の測定-試料の希釈倍率</t>
    <rPh sb="0" eb="2">
      <t>ムキ</t>
    </rPh>
    <rPh sb="2" eb="3">
      <t>タイ</t>
    </rPh>
    <phoneticPr fontId="1"/>
  </si>
  <si>
    <t>無機体炭素の測定-試料の注入量（μL）</t>
    <rPh sb="0" eb="2">
      <t>ムキ</t>
    </rPh>
    <rPh sb="2" eb="3">
      <t>タイ</t>
    </rPh>
    <phoneticPr fontId="1"/>
  </si>
  <si>
    <t>有機体炭素の測定-試料の希釈倍率</t>
    <rPh sb="0" eb="2">
      <t>ユウキ</t>
    </rPh>
    <rPh sb="2" eb="3">
      <t>タイ</t>
    </rPh>
    <phoneticPr fontId="1"/>
  </si>
  <si>
    <t>１．酸を加えて通気（ばっ気）</t>
  </si>
  <si>
    <t xml:space="preserve">注1) 全炭素と無機体炭素を測定して、計算により有機体炭素（ＴＯＣ）を求めた場合には、全炭素と無機体炭素の欄に記入し、 
有機体炭素の欄は記入しない。 </t>
    <rPh sb="0" eb="1">
      <t>チュウ</t>
    </rPh>
    <phoneticPr fontId="1"/>
  </si>
  <si>
    <t>注2）無機体炭素を除去した後に有機体炭素（ＴＯＣ）を測定した場合には、有機体炭素の欄に記入し、全炭素と無機体炭素の 
欄は記入しない。</t>
    <rPh sb="0" eb="1">
      <t>チュウ</t>
    </rPh>
    <phoneticPr fontId="1"/>
  </si>
  <si>
    <t xml:space="preserve">分析方法（原理３）二酸化炭素の定量方法 </t>
    <rPh sb="17" eb="19">
      <t>ホウホウ</t>
    </rPh>
    <phoneticPr fontId="1"/>
  </si>
  <si>
    <t>３．ナカライテスク</t>
    <phoneticPr fontId="1"/>
  </si>
  <si>
    <t>６．自作</t>
    <phoneticPr fontId="1"/>
  </si>
  <si>
    <t>１．富士フイルム和光純薬</t>
    <phoneticPr fontId="1"/>
  </si>
  <si>
    <t>２．関東化学</t>
    <phoneticPr fontId="1"/>
  </si>
  <si>
    <t>TOC濃度(mg/L)＝</t>
    <rPh sb="3" eb="5">
      <t>ノウド</t>
    </rPh>
    <phoneticPr fontId="1"/>
  </si>
  <si>
    <t>mg/L　（試料中の濃度を示す）</t>
  </si>
  <si>
    <t xml:space="preserve">全炭素 （mg/L) </t>
    <rPh sb="0" eb="1">
      <t>ゼン</t>
    </rPh>
    <rPh sb="1" eb="3">
      <t>タンソ</t>
    </rPh>
    <phoneticPr fontId="1"/>
  </si>
  <si>
    <t>全炭素-検量線作成点数</t>
    <rPh sb="0" eb="1">
      <t>ゼン</t>
    </rPh>
    <rPh sb="1" eb="3">
      <t>タンソ</t>
    </rPh>
    <rPh sb="4" eb="7">
      <t>ケンリョウセン</t>
    </rPh>
    <rPh sb="7" eb="9">
      <t>サクセイ</t>
    </rPh>
    <rPh sb="9" eb="11">
      <t>テンスウ</t>
    </rPh>
    <phoneticPr fontId="1"/>
  </si>
  <si>
    <t>全炭素-検量線最高濃度応答値</t>
    <rPh sb="4" eb="7">
      <t>ケンリョウセン</t>
    </rPh>
    <rPh sb="7" eb="11">
      <t>サイコウノウド</t>
    </rPh>
    <rPh sb="11" eb="14">
      <t>オウトウチ</t>
    </rPh>
    <phoneticPr fontId="1"/>
  </si>
  <si>
    <t>全炭素-空試験応答値</t>
    <rPh sb="4" eb="5">
      <t>カラ</t>
    </rPh>
    <rPh sb="5" eb="7">
      <t>シケン</t>
    </rPh>
    <rPh sb="7" eb="9">
      <t>オウトウ</t>
    </rPh>
    <rPh sb="9" eb="10">
      <t>チ</t>
    </rPh>
    <phoneticPr fontId="1"/>
  </si>
  <si>
    <t>全炭素-試料応答値　</t>
    <rPh sb="4" eb="9">
      <t>シリョウオウトウチ</t>
    </rPh>
    <phoneticPr fontId="1"/>
  </si>
  <si>
    <t>無機体炭素-検量線作成点数</t>
    <rPh sb="0" eb="2">
      <t>ムキ</t>
    </rPh>
    <rPh sb="2" eb="3">
      <t>タイ</t>
    </rPh>
    <rPh sb="3" eb="5">
      <t>タンソ</t>
    </rPh>
    <rPh sb="6" eb="9">
      <t>ケンリョウセン</t>
    </rPh>
    <rPh sb="9" eb="11">
      <t>サクセイ</t>
    </rPh>
    <rPh sb="11" eb="13">
      <t>テンスウ</t>
    </rPh>
    <phoneticPr fontId="1"/>
  </si>
  <si>
    <t>無機体炭素-検量線最高濃度応答値</t>
    <rPh sb="6" eb="9">
      <t>ケンリョウセン</t>
    </rPh>
    <rPh sb="9" eb="13">
      <t>サイコウノウド</t>
    </rPh>
    <rPh sb="13" eb="16">
      <t>オウトウチ</t>
    </rPh>
    <phoneticPr fontId="1"/>
  </si>
  <si>
    <t>無機体炭素-空試験応答値</t>
    <rPh sb="6" eb="7">
      <t>カラ</t>
    </rPh>
    <rPh sb="7" eb="9">
      <t>シケン</t>
    </rPh>
    <rPh sb="9" eb="11">
      <t>オウトウ</t>
    </rPh>
    <rPh sb="11" eb="12">
      <t>チ</t>
    </rPh>
    <phoneticPr fontId="1"/>
  </si>
  <si>
    <t>無機体炭素-試料応答値　</t>
    <rPh sb="6" eb="11">
      <t>シリョウオウトウチ</t>
    </rPh>
    <phoneticPr fontId="1"/>
  </si>
  <si>
    <t>有機体炭素-検量線作成点数</t>
    <rPh sb="3" eb="5">
      <t>タンソ</t>
    </rPh>
    <rPh sb="6" eb="9">
      <t>ケンリョウセン</t>
    </rPh>
    <rPh sb="9" eb="11">
      <t>サクセイ</t>
    </rPh>
    <rPh sb="11" eb="13">
      <t>テンスウ</t>
    </rPh>
    <phoneticPr fontId="1"/>
  </si>
  <si>
    <t>有機体炭素-検量線最高濃度応答値</t>
    <rPh sb="6" eb="9">
      <t>ケンリョウセン</t>
    </rPh>
    <rPh sb="9" eb="13">
      <t>サイコウノウド</t>
    </rPh>
    <rPh sb="13" eb="16">
      <t>オウトウチ</t>
    </rPh>
    <phoneticPr fontId="1"/>
  </si>
  <si>
    <t>有機体炭素-空試験応答値</t>
    <rPh sb="6" eb="7">
      <t>カラ</t>
    </rPh>
    <rPh sb="7" eb="9">
      <t>シケン</t>
    </rPh>
    <rPh sb="9" eb="11">
      <t>オウトウ</t>
    </rPh>
    <rPh sb="11" eb="12">
      <t>チ</t>
    </rPh>
    <phoneticPr fontId="1"/>
  </si>
  <si>
    <t>有機体炭素-試料応答値　</t>
    <rPh sb="6" eb="11">
      <t>シリョウオウトウチ</t>
    </rPh>
    <phoneticPr fontId="1"/>
  </si>
  <si>
    <t xml:space="preserve">有機体炭素 （mg/L) </t>
    <rPh sb="0" eb="3">
      <t>ユウキタイ</t>
    </rPh>
    <rPh sb="3" eb="5">
      <t>タンソ</t>
    </rPh>
    <phoneticPr fontId="1"/>
  </si>
  <si>
    <t>定量方法　注1）、注2）</t>
    <rPh sb="0" eb="2">
      <t>テイリョウ</t>
    </rPh>
    <rPh sb="2" eb="4">
      <t>ホウホウ</t>
    </rPh>
    <rPh sb="9" eb="10">
      <t>チュウ</t>
    </rPh>
    <phoneticPr fontId="1"/>
  </si>
  <si>
    <t>下限値等　注1）、注2）</t>
    <rPh sb="0" eb="3">
      <t>カゲンチ</t>
    </rPh>
    <rPh sb="3" eb="4">
      <t>ナド</t>
    </rPh>
    <phoneticPr fontId="1"/>
  </si>
  <si>
    <t>無機体炭素 （mg/L)　</t>
    <rPh sb="0" eb="2">
      <t>ムキ</t>
    </rPh>
    <rPh sb="2" eb="3">
      <t>タイ</t>
    </rPh>
    <rPh sb="3" eb="5">
      <t>タンソ</t>
    </rPh>
    <phoneticPr fontId="1"/>
  </si>
  <si>
    <t>測定　注1）、注2）</t>
    <rPh sb="0" eb="2">
      <t>ソクテイ</t>
    </rPh>
    <phoneticPr fontId="1"/>
  </si>
  <si>
    <t>１．燃焼酸化-赤外線式TOC分析法</t>
    <phoneticPr fontId="1"/>
  </si>
  <si>
    <t>２．燃焼酸化-赤外線式 TOC 自動計測法</t>
    <phoneticPr fontId="1"/>
  </si>
  <si>
    <t>有機体炭素の測定-無機体炭素の除去方法</t>
    <rPh sb="0" eb="2">
      <t>ユウキ</t>
    </rPh>
    <rPh sb="2" eb="3">
      <t>タイチュウ</t>
    </rPh>
    <phoneticPr fontId="1"/>
  </si>
  <si>
    <t>１回目(mg/L)　</t>
  </si>
  <si>
    <t xml:space="preserve">２回目(mg/L)  </t>
  </si>
  <si>
    <t xml:space="preserve">３回目(mg/L)  </t>
  </si>
  <si>
    <t>分析結果　塩化水素</t>
    <rPh sb="0" eb="4">
      <t>ブンセキケッカ</t>
    </rPh>
    <rPh sb="5" eb="7">
      <t>エンカ</t>
    </rPh>
    <rPh sb="7" eb="9">
      <t>スイソ</t>
    </rPh>
    <phoneticPr fontId="1"/>
  </si>
  <si>
    <t>塩化水素</t>
    <rPh sb="0" eb="2">
      <t>エンカ</t>
    </rPh>
    <rPh sb="2" eb="4">
      <t>スイソ</t>
    </rPh>
    <phoneticPr fontId="1"/>
  </si>
  <si>
    <t>分析結果　ふっ素化合物</t>
    <rPh sb="0" eb="4">
      <t>ブンセキケッカ</t>
    </rPh>
    <rPh sb="7" eb="8">
      <t>ソ</t>
    </rPh>
    <rPh sb="8" eb="11">
      <t>カゴウブツ</t>
    </rPh>
    <phoneticPr fontId="1"/>
  </si>
  <si>
    <t>ふっ素化合物</t>
    <rPh sb="2" eb="3">
      <t>ソ</t>
    </rPh>
    <rPh sb="3" eb="6">
      <t>カゴウブツ</t>
    </rPh>
    <phoneticPr fontId="1"/>
  </si>
  <si>
    <t>１．イオンクロマトグラフ法</t>
    <rPh sb="12" eb="13">
      <t>ホウ</t>
    </rPh>
    <phoneticPr fontId="1"/>
  </si>
  <si>
    <t>２．硝酸銀滴定法</t>
    <rPh sb="2" eb="5">
      <t>ショウサンギン</t>
    </rPh>
    <rPh sb="5" eb="7">
      <t>テキテイ</t>
    </rPh>
    <rPh sb="7" eb="8">
      <t>ホウ</t>
    </rPh>
    <phoneticPr fontId="1"/>
  </si>
  <si>
    <t>希釈率</t>
    <rPh sb="0" eb="2">
      <t>キシャク</t>
    </rPh>
    <rPh sb="2" eb="3">
      <t>リツ</t>
    </rPh>
    <phoneticPr fontId="1"/>
  </si>
  <si>
    <t>試料注入量（μL）</t>
    <phoneticPr fontId="1"/>
  </si>
  <si>
    <t>イオンクロマトグラフメーカー</t>
    <phoneticPr fontId="1"/>
  </si>
  <si>
    <t>３．東ソー</t>
    <rPh sb="2" eb="3">
      <t>トウ</t>
    </rPh>
    <phoneticPr fontId="1"/>
  </si>
  <si>
    <t>４．メトローム</t>
    <phoneticPr fontId="1"/>
  </si>
  <si>
    <t>区分</t>
    <rPh sb="0" eb="2">
      <t>クブン</t>
    </rPh>
    <phoneticPr fontId="1"/>
  </si>
  <si>
    <t>１．電気的サプレッサー（電気透析型）</t>
    <phoneticPr fontId="1"/>
  </si>
  <si>
    <t>２．電気的サプレッサー（電解型）</t>
    <phoneticPr fontId="1"/>
  </si>
  <si>
    <t>３．化学的サプレッサー</t>
    <phoneticPr fontId="1"/>
  </si>
  <si>
    <t>４．ノンサプレッサー</t>
    <phoneticPr fontId="1"/>
  </si>
  <si>
    <t>５．ゲル式サプレッサー</t>
    <rPh sb="4" eb="5">
      <t>シキ</t>
    </rPh>
    <phoneticPr fontId="1"/>
  </si>
  <si>
    <t>再生液（サプレッサー用）</t>
    <rPh sb="0" eb="2">
      <t>サイセイ</t>
    </rPh>
    <rPh sb="2" eb="3">
      <t>エキ</t>
    </rPh>
    <rPh sb="10" eb="11">
      <t>ヨウ</t>
    </rPh>
    <phoneticPr fontId="1"/>
  </si>
  <si>
    <t>検出器</t>
    <rPh sb="0" eb="3">
      <t>ケンシュツキ</t>
    </rPh>
    <phoneticPr fontId="1"/>
  </si>
  <si>
    <t>１．電気伝導度</t>
    <phoneticPr fontId="1"/>
  </si>
  <si>
    <t>２．分光度（紫外/可視部吸収検出器含む）</t>
    <rPh sb="6" eb="8">
      <t>シガイ</t>
    </rPh>
    <rPh sb="9" eb="11">
      <t>カシ</t>
    </rPh>
    <rPh sb="11" eb="12">
      <t>ブ</t>
    </rPh>
    <rPh sb="12" eb="14">
      <t>キュウシュウ</t>
    </rPh>
    <rPh sb="14" eb="17">
      <t>ケンシュツキ</t>
    </rPh>
    <rPh sb="17" eb="18">
      <t>フク</t>
    </rPh>
    <phoneticPr fontId="10"/>
  </si>
  <si>
    <t>３．その他</t>
    <phoneticPr fontId="15"/>
  </si>
  <si>
    <t>移動相</t>
    <rPh sb="0" eb="2">
      <t>イドウ</t>
    </rPh>
    <rPh sb="2" eb="3">
      <t>ソウ</t>
    </rPh>
    <phoneticPr fontId="1"/>
  </si>
  <si>
    <t>１．水酸化カリウム溶液</t>
    <phoneticPr fontId="1"/>
  </si>
  <si>
    <t>２．炭酸ナトリウム・炭酸水素ナトリウム混合溶液</t>
  </si>
  <si>
    <t>３．炭酸ナトリウム溶液</t>
    <rPh sb="9" eb="11">
      <t>ヨウエキ</t>
    </rPh>
    <phoneticPr fontId="1"/>
  </si>
  <si>
    <t>４．p-ヒドロキシ安息香酸(+ビス-トリス等)溶液</t>
    <rPh sb="21" eb="22">
      <t>ナド</t>
    </rPh>
    <rPh sb="23" eb="25">
      <t>ヨウエキ</t>
    </rPh>
    <phoneticPr fontId="10"/>
  </si>
  <si>
    <t>流量（mL/min）</t>
    <phoneticPr fontId="1"/>
  </si>
  <si>
    <t>１．0.5未満</t>
    <rPh sb="5" eb="7">
      <t>ミマン</t>
    </rPh>
    <phoneticPr fontId="1"/>
  </si>
  <si>
    <t>２．0.5以上1未満</t>
    <rPh sb="5" eb="7">
      <t>イジョウ</t>
    </rPh>
    <rPh sb="8" eb="10">
      <t>ミマン</t>
    </rPh>
    <phoneticPr fontId="1"/>
  </si>
  <si>
    <t>３．1以上1.5未満</t>
    <rPh sb="3" eb="5">
      <t>イジョウ</t>
    </rPh>
    <rPh sb="8" eb="10">
      <t>ミマン</t>
    </rPh>
    <phoneticPr fontId="1"/>
  </si>
  <si>
    <t>４．1.5以上2未満</t>
    <rPh sb="5" eb="7">
      <t>イジョウ</t>
    </rPh>
    <rPh sb="8" eb="10">
      <t>ミマン</t>
    </rPh>
    <phoneticPr fontId="10"/>
  </si>
  <si>
    <t>５．2以上</t>
    <rPh sb="3" eb="5">
      <t>イジョウ</t>
    </rPh>
    <phoneticPr fontId="1"/>
  </si>
  <si>
    <t>１．30未満</t>
    <rPh sb="4" eb="6">
      <t>ミマン</t>
    </rPh>
    <phoneticPr fontId="1"/>
  </si>
  <si>
    <t>２．30以上35未満</t>
    <rPh sb="4" eb="6">
      <t>イジョウ</t>
    </rPh>
    <rPh sb="8" eb="10">
      <t>ミマン</t>
    </rPh>
    <phoneticPr fontId="1"/>
  </si>
  <si>
    <t>３．35以上40未満</t>
    <rPh sb="4" eb="6">
      <t>イジョウ</t>
    </rPh>
    <rPh sb="8" eb="10">
      <t>ミマン</t>
    </rPh>
    <phoneticPr fontId="1"/>
  </si>
  <si>
    <t>４．40以上45未満</t>
    <rPh sb="4" eb="6">
      <t>イジョウ</t>
    </rPh>
    <rPh sb="8" eb="10">
      <t>ミマン</t>
    </rPh>
    <phoneticPr fontId="1"/>
  </si>
  <si>
    <t>５．45以上</t>
    <rPh sb="4" eb="6">
      <t>イジョウ</t>
    </rPh>
    <phoneticPr fontId="1"/>
  </si>
  <si>
    <t>１. 20未満</t>
  </si>
  <si>
    <t>２. 20以上50未満</t>
  </si>
  <si>
    <t>３. 50以上100未満</t>
  </si>
  <si>
    <t>５. 200以上</t>
  </si>
  <si>
    <t>有機体炭素の測定-試料の注入量（μL）</t>
    <rPh sb="0" eb="2">
      <t>ユウキ</t>
    </rPh>
    <rPh sb="2" eb="3">
      <t>タイ</t>
    </rPh>
    <phoneticPr fontId="1"/>
  </si>
  <si>
    <t>ニトロベンゼンの使用</t>
    <rPh sb="8" eb="10">
      <t>シヨウ</t>
    </rPh>
    <phoneticPr fontId="1"/>
  </si>
  <si>
    <t>滴定量(試料）（mL）</t>
    <rPh sb="0" eb="2">
      <t>テキテイ</t>
    </rPh>
    <rPh sb="2" eb="3">
      <t>リョウ</t>
    </rPh>
    <rPh sb="4" eb="6">
      <t>シリョウ</t>
    </rPh>
    <phoneticPr fontId="1"/>
  </si>
  <si>
    <t>滴定量(空試験）（mL）</t>
    <rPh sb="0" eb="2">
      <t>テキテイ</t>
    </rPh>
    <rPh sb="2" eb="3">
      <t>リョウ</t>
    </rPh>
    <rPh sb="4" eb="5">
      <t>カラ</t>
    </rPh>
    <rPh sb="5" eb="7">
      <t>シケン</t>
    </rPh>
    <phoneticPr fontId="1"/>
  </si>
  <si>
    <t>１．ランタン－アリザリンコンプレキソン吸光光度法</t>
  </si>
  <si>
    <t>２．イオン電極法</t>
    <rPh sb="5" eb="7">
      <t>デンキョク</t>
    </rPh>
    <phoneticPr fontId="1"/>
  </si>
  <si>
    <t>３．イオンクロマトグラフ法</t>
  </si>
  <si>
    <t>４. その他</t>
  </si>
  <si>
    <t>蒸留装置の種類</t>
    <rPh sb="0" eb="2">
      <t>ジョウリュウ</t>
    </rPh>
    <rPh sb="2" eb="4">
      <t>ソウチ</t>
    </rPh>
    <rPh sb="5" eb="7">
      <t>シュルイ</t>
    </rPh>
    <phoneticPr fontId="1"/>
  </si>
  <si>
    <t>１．通常の蒸留装置</t>
    <rPh sb="2" eb="4">
      <t>ツウジョウ</t>
    </rPh>
    <rPh sb="5" eb="7">
      <t>ジョウリュウ</t>
    </rPh>
    <rPh sb="7" eb="9">
      <t>ソウチ</t>
    </rPh>
    <phoneticPr fontId="1"/>
  </si>
  <si>
    <t>２．小型蒸留装置</t>
    <rPh sb="2" eb="4">
      <t>コガタ</t>
    </rPh>
    <rPh sb="4" eb="6">
      <t>ジョウリュウ</t>
    </rPh>
    <rPh sb="6" eb="8">
      <t>ソウチ</t>
    </rPh>
    <phoneticPr fontId="1"/>
  </si>
  <si>
    <t>小型蒸留装置使用時の回収率（％）</t>
    <rPh sb="0" eb="2">
      <t>コガタ</t>
    </rPh>
    <rPh sb="2" eb="6">
      <t>ジョウリュウソウチ</t>
    </rPh>
    <rPh sb="6" eb="9">
      <t>シヨウジ</t>
    </rPh>
    <rPh sb="10" eb="13">
      <t>カイシュウリツ</t>
    </rPh>
    <phoneticPr fontId="1"/>
  </si>
  <si>
    <t>濃縮</t>
    <rPh sb="0" eb="2">
      <t>ノウシュク</t>
    </rPh>
    <phoneticPr fontId="1"/>
  </si>
  <si>
    <t>蒸留容器の温調方法</t>
    <rPh sb="0" eb="2">
      <t>ジョウリュウ</t>
    </rPh>
    <rPh sb="2" eb="4">
      <t>ヨウキ</t>
    </rPh>
    <rPh sb="5" eb="7">
      <t>オンチョウ</t>
    </rPh>
    <rPh sb="7" eb="9">
      <t>ホウホウ</t>
    </rPh>
    <phoneticPr fontId="1"/>
  </si>
  <si>
    <t>１．温度計とヒーターのサーモスタットによる方法　　　　　　　　　　　　　　　　　　　　　　　　　　　　　　　　　</t>
    <phoneticPr fontId="1"/>
  </si>
  <si>
    <t>使用した酸</t>
    <rPh sb="0" eb="2">
      <t>シヨウ</t>
    </rPh>
    <rPh sb="4" eb="5">
      <t>サン</t>
    </rPh>
    <phoneticPr fontId="1"/>
  </si>
  <si>
    <t>１．過塩素酸</t>
    <phoneticPr fontId="1"/>
  </si>
  <si>
    <t>２．硫酸</t>
    <phoneticPr fontId="1"/>
  </si>
  <si>
    <t xml:space="preserve">３．過塩素酸及びリン酸 </t>
    <phoneticPr fontId="1"/>
  </si>
  <si>
    <t>４．硫酸及びリン酸</t>
    <phoneticPr fontId="1"/>
  </si>
  <si>
    <t>過塩素酸または硫酸は白煙を出したものを使用したか</t>
    <rPh sb="0" eb="4">
      <t>カエンソサン</t>
    </rPh>
    <rPh sb="7" eb="9">
      <t>リュウサン</t>
    </rPh>
    <rPh sb="10" eb="12">
      <t>ハクエン</t>
    </rPh>
    <rPh sb="13" eb="14">
      <t>ダ</t>
    </rPh>
    <rPh sb="19" eb="21">
      <t>シヨウ</t>
    </rPh>
    <phoneticPr fontId="1"/>
  </si>
  <si>
    <t>１．はい</t>
    <phoneticPr fontId="1"/>
  </si>
  <si>
    <t>２．いいえ</t>
    <phoneticPr fontId="1"/>
  </si>
  <si>
    <t>吸収液</t>
    <rPh sb="0" eb="2">
      <t>キュウシュウ</t>
    </rPh>
    <rPh sb="2" eb="3">
      <t>エキ</t>
    </rPh>
    <phoneticPr fontId="1"/>
  </si>
  <si>
    <t>１．水</t>
    <rPh sb="2" eb="3">
      <t>ミズ</t>
    </rPh>
    <phoneticPr fontId="1"/>
  </si>
  <si>
    <t>２．水酸化ナトリウム溶液</t>
  </si>
  <si>
    <t>留出液の中和</t>
    <rPh sb="0" eb="2">
      <t>リュウシュツ</t>
    </rPh>
    <rPh sb="2" eb="3">
      <t>エキ</t>
    </rPh>
    <rPh sb="4" eb="6">
      <t>チュウワ</t>
    </rPh>
    <phoneticPr fontId="1"/>
  </si>
  <si>
    <t>留出液の定容量（mL）</t>
    <rPh sb="0" eb="3">
      <t>リュウシュツエキ</t>
    </rPh>
    <rPh sb="4" eb="6">
      <t>テイヨウ</t>
    </rPh>
    <rPh sb="6" eb="7">
      <t>リョウ</t>
    </rPh>
    <phoneticPr fontId="1"/>
  </si>
  <si>
    <t>試料分取量（mL）　</t>
    <rPh sb="0" eb="2">
      <t>シリョウ</t>
    </rPh>
    <phoneticPr fontId="1"/>
  </si>
  <si>
    <t>蒸留操作</t>
    <rPh sb="0" eb="4">
      <t>ジョウリュウソウサ</t>
    </rPh>
    <phoneticPr fontId="1"/>
  </si>
  <si>
    <t>２．温度計とガスバーナーによる方法</t>
    <phoneticPr fontId="1"/>
  </si>
  <si>
    <t>前記蒸留操作</t>
    <rPh sb="0" eb="2">
      <t>ゼンキ</t>
    </rPh>
    <rPh sb="2" eb="6">
      <t>ジョウリュウソウサ</t>
    </rPh>
    <phoneticPr fontId="1"/>
  </si>
  <si>
    <t>留出液分取量(mL)</t>
    <rPh sb="0" eb="2">
      <t>リュウシュツ</t>
    </rPh>
    <rPh sb="2" eb="3">
      <t>エキ</t>
    </rPh>
    <rPh sb="3" eb="4">
      <t>ブン</t>
    </rPh>
    <rPh sb="4" eb="5">
      <t>トリ</t>
    </rPh>
    <rPh sb="5" eb="6">
      <t>リョウ</t>
    </rPh>
    <phoneticPr fontId="1"/>
  </si>
  <si>
    <t>ランタン－アリザリンコンプレキソン溶液</t>
    <rPh sb="17" eb="19">
      <t>ヨウエキ</t>
    </rPh>
    <phoneticPr fontId="1"/>
  </si>
  <si>
    <t>１．酸化ランタン－アリザレンコンプレキソン等により調製　　　　　　　　　　　　　　　　　　　　　　　</t>
    <rPh sb="2" eb="4">
      <t>サンカ</t>
    </rPh>
    <rPh sb="21" eb="22">
      <t>ナド</t>
    </rPh>
    <rPh sb="25" eb="27">
      <t>チョウセイ</t>
    </rPh>
    <phoneticPr fontId="1"/>
  </si>
  <si>
    <t>２．市販のアルフッソン等により調製</t>
    <rPh sb="2" eb="4">
      <t>シハン</t>
    </rPh>
    <rPh sb="11" eb="12">
      <t>ナド</t>
    </rPh>
    <rPh sb="15" eb="17">
      <t>チョウセイ</t>
    </rPh>
    <phoneticPr fontId="1"/>
  </si>
  <si>
    <t>測定波長（nm）</t>
  </si>
  <si>
    <t>nm</t>
    <phoneticPr fontId="1"/>
  </si>
  <si>
    <t>　その他</t>
    <rPh sb="3" eb="4">
      <t>ホカ</t>
    </rPh>
    <phoneticPr fontId="1"/>
  </si>
  <si>
    <t>２. 20以上30未満</t>
  </si>
  <si>
    <t>３. 30以上40未満</t>
  </si>
  <si>
    <t>４．40以上</t>
  </si>
  <si>
    <t>ふっ素化合物濃度(mg/L)＝</t>
    <rPh sb="2" eb="3">
      <t>ソ</t>
    </rPh>
    <rPh sb="3" eb="6">
      <t>カゴウブツ</t>
    </rPh>
    <phoneticPr fontId="1"/>
  </si>
  <si>
    <t>塩化水素濃度(mg/L)＝</t>
    <rPh sb="0" eb="2">
      <t>エンカ</t>
    </rPh>
    <rPh sb="2" eb="4">
      <t>スイソ</t>
    </rPh>
    <phoneticPr fontId="1"/>
  </si>
  <si>
    <t>留出液分取量(mL)</t>
    <rPh sb="0" eb="2">
      <t>リュウシュツ</t>
    </rPh>
    <rPh sb="2" eb="3">
      <t>エキ</t>
    </rPh>
    <rPh sb="3" eb="5">
      <t>ブンシュ</t>
    </rPh>
    <rPh sb="5" eb="6">
      <t>リョウ</t>
    </rPh>
    <phoneticPr fontId="1"/>
  </si>
  <si>
    <t>４．自作</t>
  </si>
  <si>
    <t xml:space="preserve">分析法検出下限値 （mg/L) </t>
    <rPh sb="0" eb="2">
      <t>ブンセキ</t>
    </rPh>
    <rPh sb="2" eb="3">
      <t>ホウ</t>
    </rPh>
    <rPh sb="3" eb="5">
      <t>ケンシュツ</t>
    </rPh>
    <rPh sb="5" eb="8">
      <t>カゲンチ</t>
    </rPh>
    <phoneticPr fontId="1"/>
  </si>
  <si>
    <t>分析結果　六価クロム</t>
    <rPh sb="0" eb="4">
      <t>ブンセキケッカ</t>
    </rPh>
    <rPh sb="5" eb="7">
      <t>ロッカ</t>
    </rPh>
    <phoneticPr fontId="1"/>
  </si>
  <si>
    <t>六価クロム</t>
    <rPh sb="0" eb="2">
      <t>ロッカ</t>
    </rPh>
    <phoneticPr fontId="1"/>
  </si>
  <si>
    <t>分析結果　全クロム</t>
    <rPh sb="0" eb="4">
      <t>ブンセキケッカ</t>
    </rPh>
    <rPh sb="5" eb="6">
      <t>ゼン</t>
    </rPh>
    <phoneticPr fontId="1"/>
  </si>
  <si>
    <t>全クロム</t>
    <rPh sb="0" eb="1">
      <t>ゼン</t>
    </rPh>
    <phoneticPr fontId="1"/>
  </si>
  <si>
    <t>分析結果　鉛</t>
    <rPh sb="0" eb="4">
      <t>ブンセキケッカ</t>
    </rPh>
    <rPh sb="5" eb="6">
      <t>ナマリ</t>
    </rPh>
    <phoneticPr fontId="1"/>
  </si>
  <si>
    <t>鉛</t>
    <rPh sb="0" eb="1">
      <t>ナマリ</t>
    </rPh>
    <phoneticPr fontId="1"/>
  </si>
  <si>
    <t>分析結果　セレン</t>
    <rPh sb="0" eb="4">
      <t>ブンセキケッカ</t>
    </rPh>
    <phoneticPr fontId="1"/>
  </si>
  <si>
    <t>セレン</t>
    <phoneticPr fontId="1"/>
  </si>
  <si>
    <t>試料量</t>
    <rPh sb="0" eb="3">
      <t>シリョウリョウ</t>
    </rPh>
    <phoneticPr fontId="1"/>
  </si>
  <si>
    <t>１回目(g)　</t>
    <phoneticPr fontId="1"/>
  </si>
  <si>
    <t>g</t>
  </si>
  <si>
    <t>２回目(g)　</t>
    <phoneticPr fontId="1"/>
  </si>
  <si>
    <t>３回目(g)　</t>
    <phoneticPr fontId="1"/>
  </si>
  <si>
    <t>保存方法　注）</t>
    <phoneticPr fontId="1"/>
  </si>
  <si>
    <t>容器の材質</t>
    <rPh sb="0" eb="2">
      <t>ヨウキ</t>
    </rPh>
    <rPh sb="3" eb="5">
      <t>ザイシツ</t>
    </rPh>
    <phoneticPr fontId="1"/>
  </si>
  <si>
    <t>１．ポリエチレン</t>
    <phoneticPr fontId="1"/>
  </si>
  <si>
    <t>２．ポリプロピレン</t>
    <phoneticPr fontId="1"/>
  </si>
  <si>
    <t>３．ガラス</t>
    <phoneticPr fontId="1"/>
  </si>
  <si>
    <t>容器の体積（mL）</t>
    <rPh sb="0" eb="2">
      <t>ヨウキ</t>
    </rPh>
    <rPh sb="3" eb="5">
      <t>タイセキ</t>
    </rPh>
    <phoneticPr fontId="1"/>
  </si>
  <si>
    <t>抽出操作</t>
    <rPh sb="0" eb="2">
      <t>チュウシュツ</t>
    </rPh>
    <phoneticPr fontId="1"/>
  </si>
  <si>
    <t>容器の置き方/振とう方向</t>
  </si>
  <si>
    <t>１．横置き/横振り</t>
    <rPh sb="2" eb="4">
      <t>ヨコオ</t>
    </rPh>
    <rPh sb="6" eb="7">
      <t>ヨコ</t>
    </rPh>
    <rPh sb="7" eb="8">
      <t>フ</t>
    </rPh>
    <phoneticPr fontId="11"/>
  </si>
  <si>
    <t>振とう開始時の気温（℃）</t>
    <rPh sb="0" eb="1">
      <t>フ</t>
    </rPh>
    <rPh sb="3" eb="5">
      <t>カイシ</t>
    </rPh>
    <rPh sb="5" eb="6">
      <t>ジ</t>
    </rPh>
    <rPh sb="7" eb="9">
      <t>キオン</t>
    </rPh>
    <phoneticPr fontId="1"/>
  </si>
  <si>
    <t>h(時間単位で記入する（例えば、30 分では 0.5 とする）。)</t>
  </si>
  <si>
    <t>ろ過等</t>
    <rPh sb="1" eb="2">
      <t>カ</t>
    </rPh>
    <rPh sb="2" eb="3">
      <t>ナド</t>
    </rPh>
    <phoneticPr fontId="1"/>
  </si>
  <si>
    <t>遠心分離の実施の有無</t>
    <rPh sb="0" eb="4">
      <t>エンシンブンリ</t>
    </rPh>
    <rPh sb="5" eb="7">
      <t>ジッシ</t>
    </rPh>
    <rPh sb="8" eb="10">
      <t>ウム</t>
    </rPh>
    <phoneticPr fontId="1"/>
  </si>
  <si>
    <t>遠心分離の重力加速度（G）</t>
    <rPh sb="0" eb="4">
      <t>エンシンブンリ</t>
    </rPh>
    <rPh sb="5" eb="10">
      <t>ジュウリョクカソクド</t>
    </rPh>
    <phoneticPr fontId="1"/>
  </si>
  <si>
    <t>１． 3000</t>
    <phoneticPr fontId="1"/>
  </si>
  <si>
    <t>G</t>
    <phoneticPr fontId="1"/>
  </si>
  <si>
    <t>遠心分離の時間（min）</t>
    <rPh sb="0" eb="4">
      <t>エンシンブンリ</t>
    </rPh>
    <rPh sb="5" eb="7">
      <t>ジカン</t>
    </rPh>
    <phoneticPr fontId="1"/>
  </si>
  <si>
    <t>１． 20</t>
    <phoneticPr fontId="1"/>
  </si>
  <si>
    <t>ろ過の実施の有無</t>
    <rPh sb="1" eb="2">
      <t>カ</t>
    </rPh>
    <rPh sb="3" eb="5">
      <t>ジッシ</t>
    </rPh>
    <rPh sb="6" eb="8">
      <t>ウム</t>
    </rPh>
    <phoneticPr fontId="1"/>
  </si>
  <si>
    <t>メンブランフィルターのメーカー</t>
    <phoneticPr fontId="1"/>
  </si>
  <si>
    <t>２．ミリポア</t>
    <phoneticPr fontId="1"/>
  </si>
  <si>
    <t>３．日本ポール</t>
    <rPh sb="2" eb="4">
      <t>ニホン</t>
    </rPh>
    <phoneticPr fontId="11"/>
  </si>
  <si>
    <t>４．その他</t>
    <rPh sb="4" eb="5">
      <t>タ</t>
    </rPh>
    <phoneticPr fontId="11"/>
  </si>
  <si>
    <t>μm</t>
    <phoneticPr fontId="1"/>
  </si>
  <si>
    <t>㎜</t>
    <phoneticPr fontId="1"/>
  </si>
  <si>
    <t>メンブランフィルターの材質</t>
    <rPh sb="11" eb="13">
      <t>ザイシツ</t>
    </rPh>
    <phoneticPr fontId="1"/>
  </si>
  <si>
    <t>４．セルロースアセテート</t>
  </si>
  <si>
    <t>ろ過方法</t>
    <rPh sb="1" eb="2">
      <t>カ</t>
    </rPh>
    <rPh sb="2" eb="4">
      <t>ホウホウ</t>
    </rPh>
    <phoneticPr fontId="1"/>
  </si>
  <si>
    <t>１．吸引ろ過</t>
    <rPh sb="2" eb="4">
      <t>キュウイン</t>
    </rPh>
    <rPh sb="5" eb="6">
      <t>カ</t>
    </rPh>
    <phoneticPr fontId="11"/>
  </si>
  <si>
    <t>２．加圧ろ過</t>
    <rPh sb="2" eb="4">
      <t>カアツ</t>
    </rPh>
    <rPh sb="5" eb="6">
      <t>カ</t>
    </rPh>
    <phoneticPr fontId="11"/>
  </si>
  <si>
    <t>３．その他</t>
    <rPh sb="4" eb="5">
      <t>タ</t>
    </rPh>
    <phoneticPr fontId="11"/>
  </si>
  <si>
    <t>使用したフィルターの枚数(枚)</t>
    <rPh sb="0" eb="2">
      <t>シヨウ</t>
    </rPh>
    <rPh sb="10" eb="12">
      <t>マイスウ</t>
    </rPh>
    <rPh sb="13" eb="14">
      <t>マイ</t>
    </rPh>
    <phoneticPr fontId="1"/>
  </si>
  <si>
    <t>枚</t>
    <rPh sb="0" eb="1">
      <t>マイ</t>
    </rPh>
    <phoneticPr fontId="1"/>
  </si>
  <si>
    <t>ろ過に要した時間（min）</t>
    <rPh sb="1" eb="2">
      <t>カ</t>
    </rPh>
    <rPh sb="3" eb="4">
      <t>ヨウ</t>
    </rPh>
    <rPh sb="6" eb="8">
      <t>ジカン</t>
    </rPh>
    <phoneticPr fontId="1"/>
  </si>
  <si>
    <t>ばいじん試料の保存状況</t>
    <rPh sb="4" eb="6">
      <t>シリョウ</t>
    </rPh>
    <rPh sb="7" eb="9">
      <t>ホゾン</t>
    </rPh>
    <rPh sb="9" eb="11">
      <t>ジョウキョウ</t>
    </rPh>
    <phoneticPr fontId="1"/>
  </si>
  <si>
    <t>３．室温保存</t>
    <rPh sb="2" eb="6">
      <t>シツオンホゾン</t>
    </rPh>
    <phoneticPr fontId="1"/>
  </si>
  <si>
    <t>試料液作成日数（日）</t>
    <rPh sb="3" eb="5">
      <t>サクセイ</t>
    </rPh>
    <rPh sb="5" eb="7">
      <t>ニッスウ</t>
    </rPh>
    <rPh sb="8" eb="9">
      <t>ニチ</t>
    </rPh>
    <phoneticPr fontId="1"/>
  </si>
  <si>
    <t>試料液の調製</t>
    <rPh sb="3" eb="4">
      <t>ヨウエキ</t>
    </rPh>
    <rPh sb="4" eb="6">
      <t>チョウセイ</t>
    </rPh>
    <phoneticPr fontId="1"/>
  </si>
  <si>
    <t>ばいじん試料に水を加えてから溶出操作（振とう）までの放置時間（h）</t>
    <rPh sb="7" eb="8">
      <t>ミズ</t>
    </rPh>
    <phoneticPr fontId="1"/>
  </si>
  <si>
    <t>試料液の保存状況</t>
    <rPh sb="0" eb="2">
      <t>シリョウ</t>
    </rPh>
    <rPh sb="2" eb="3">
      <t>エキ</t>
    </rPh>
    <rPh sb="4" eb="6">
      <t>ホゾン</t>
    </rPh>
    <rPh sb="6" eb="8">
      <t>ジョウキョウ</t>
    </rPh>
    <phoneticPr fontId="1"/>
  </si>
  <si>
    <t>振とう時間（h）</t>
    <phoneticPr fontId="1"/>
  </si>
  <si>
    <t>１． 6</t>
    <phoneticPr fontId="1"/>
  </si>
  <si>
    <t>cm</t>
    <phoneticPr fontId="1"/>
  </si>
  <si>
    <t>１． 4以上5以下</t>
    <rPh sb="4" eb="6">
      <t>イジョウ</t>
    </rPh>
    <rPh sb="7" eb="9">
      <t>イカ</t>
    </rPh>
    <phoneticPr fontId="1"/>
  </si>
  <si>
    <t>振とう時間（回/min）</t>
    <phoneticPr fontId="1"/>
  </si>
  <si>
    <t>回/min</t>
    <phoneticPr fontId="1"/>
  </si>
  <si>
    <t>１． 200</t>
    <phoneticPr fontId="1"/>
  </si>
  <si>
    <t>試料液分取量（mL）　</t>
    <rPh sb="2" eb="3">
      <t>エキ</t>
    </rPh>
    <phoneticPr fontId="1"/>
  </si>
  <si>
    <t>１．親水性PTFE</t>
  </si>
  <si>
    <t>２．親水性PES</t>
  </si>
  <si>
    <t>３．セルロース混合エステル</t>
  </si>
  <si>
    <t>５．ニトロセルロース</t>
  </si>
  <si>
    <t>４．硝酸による分解</t>
  </si>
  <si>
    <t>５．塩酸と硝酸による分解</t>
  </si>
  <si>
    <t>試料液保存日数（日）</t>
    <rPh sb="0" eb="2">
      <t>シリョウ</t>
    </rPh>
    <rPh sb="2" eb="3">
      <t>エキ</t>
    </rPh>
    <rPh sb="3" eb="5">
      <t>ホゾン</t>
    </rPh>
    <rPh sb="5" eb="7">
      <t>ニッスウ</t>
    </rPh>
    <rPh sb="8" eb="9">
      <t>ニチ</t>
    </rPh>
    <phoneticPr fontId="1"/>
  </si>
  <si>
    <t>１． 283</t>
    <phoneticPr fontId="1"/>
  </si>
  <si>
    <t>２． その他</t>
    <rPh sb="5" eb="6">
      <t>ホカ</t>
    </rPh>
    <phoneticPr fontId="1"/>
  </si>
  <si>
    <t>１．5未満</t>
  </si>
  <si>
    <t>２．5以上10未満</t>
  </si>
  <si>
    <t>３．10以上20未満</t>
  </si>
  <si>
    <t>４．20以上</t>
  </si>
  <si>
    <t>１．10未満</t>
  </si>
  <si>
    <t>２．10以上20未満</t>
  </si>
  <si>
    <t>３．20以上</t>
  </si>
  <si>
    <t>　注入量(µL)</t>
    <phoneticPr fontId="1"/>
  </si>
  <si>
    <t>１．2未満</t>
  </si>
  <si>
    <t>２．2以上5未満</t>
  </si>
  <si>
    <t>３．5以上10未満</t>
  </si>
  <si>
    <t>４．10以上</t>
  </si>
  <si>
    <t>４. 100以上200未満</t>
  </si>
  <si>
    <t>１． 220</t>
    <phoneticPr fontId="1"/>
  </si>
  <si>
    <t>５．50以上</t>
    <phoneticPr fontId="1"/>
  </si>
  <si>
    <t>４．20以上50未満</t>
    <rPh sb="8" eb="10">
      <t>ミマン</t>
    </rPh>
    <phoneticPr fontId="1"/>
  </si>
  <si>
    <t>５．ロジウム</t>
  </si>
  <si>
    <t>１．タリウム</t>
    <phoneticPr fontId="1"/>
  </si>
  <si>
    <t>１．0.2未満</t>
    <phoneticPr fontId="1"/>
  </si>
  <si>
    <t>２．0.2以上0.5未満</t>
    <phoneticPr fontId="1"/>
  </si>
  <si>
    <t>水の使用量（mL）</t>
    <rPh sb="0" eb="1">
      <t>ミズ</t>
    </rPh>
    <rPh sb="2" eb="5">
      <t>シヨウリョウシュルイ</t>
    </rPh>
    <phoneticPr fontId="1"/>
  </si>
  <si>
    <t>mL（３回の平均値をご記入ください）</t>
    <rPh sb="4" eb="5">
      <t>カイ</t>
    </rPh>
    <rPh sb="6" eb="9">
      <t>ヘイキンチ</t>
    </rPh>
    <rPh sb="11" eb="13">
      <t>キニュウ</t>
    </rPh>
    <phoneticPr fontId="1"/>
  </si>
  <si>
    <t>セレン濃度(mg/L)＝</t>
    <rPh sb="3" eb="5">
      <t>ノウド</t>
    </rPh>
    <phoneticPr fontId="1"/>
  </si>
  <si>
    <t>分析方法等　【セレン】</t>
    <rPh sb="0" eb="2">
      <t>ブンセキ</t>
    </rPh>
    <rPh sb="2" eb="4">
      <t>ホウホウ</t>
    </rPh>
    <rPh sb="4" eb="5">
      <t>トウ</t>
    </rPh>
    <phoneticPr fontId="1"/>
  </si>
  <si>
    <t>分析方法等　【試料液の作成】</t>
    <rPh sb="0" eb="2">
      <t>ブンセキ</t>
    </rPh>
    <rPh sb="2" eb="4">
      <t>ホウホウ</t>
    </rPh>
    <rPh sb="4" eb="5">
      <t>トウ</t>
    </rPh>
    <rPh sb="7" eb="9">
      <t>シリョウ</t>
    </rPh>
    <rPh sb="9" eb="10">
      <t>エキ</t>
    </rPh>
    <rPh sb="11" eb="13">
      <t>サクセイ</t>
    </rPh>
    <phoneticPr fontId="1"/>
  </si>
  <si>
    <t>振とう終了からろ過等までの放置時間（min）</t>
    <rPh sb="0" eb="1">
      <t>シン</t>
    </rPh>
    <rPh sb="3" eb="5">
      <t>シュウリョウ</t>
    </rPh>
    <rPh sb="8" eb="9">
      <t>カ</t>
    </rPh>
    <rPh sb="9" eb="10">
      <t>ナド</t>
    </rPh>
    <phoneticPr fontId="1"/>
  </si>
  <si>
    <t>３．塩酸による分解</t>
  </si>
  <si>
    <t>６．硝酸と過塩素酸による分解</t>
  </si>
  <si>
    <t>７．硝酸と硫酸による分解</t>
  </si>
  <si>
    <t>８．その他</t>
  </si>
  <si>
    <t>９．前処理を行わなかった</t>
  </si>
  <si>
    <t>　抽出回数（回）</t>
    <rPh sb="1" eb="5">
      <t>チュウシュツカイスウ</t>
    </rPh>
    <rPh sb="6" eb="7">
      <t>カイ</t>
    </rPh>
    <phoneticPr fontId="1"/>
  </si>
  <si>
    <t>１． 1</t>
    <phoneticPr fontId="1"/>
  </si>
  <si>
    <t>２． 2</t>
    <phoneticPr fontId="1"/>
  </si>
  <si>
    <t>３． 3以上</t>
    <rPh sb="4" eb="6">
      <t>イジョウ</t>
    </rPh>
    <phoneticPr fontId="1"/>
  </si>
  <si>
    <t>２． 20以上40未満</t>
  </si>
  <si>
    <t>１． 20未満</t>
    <phoneticPr fontId="1"/>
  </si>
  <si>
    <t>３． 40以上</t>
    <rPh sb="5" eb="7">
      <t>イジョウ</t>
    </rPh>
    <phoneticPr fontId="1"/>
  </si>
  <si>
    <t>　溶出回数（回）</t>
    <rPh sb="1" eb="3">
      <t>ヨウシュツ</t>
    </rPh>
    <rPh sb="3" eb="5">
      <t>カイスウ</t>
    </rPh>
    <rPh sb="6" eb="7">
      <t>カイ</t>
    </rPh>
    <phoneticPr fontId="1"/>
  </si>
  <si>
    <t>２．試料溶液、還元剤（ﾃﾄﾗﾋﾄﾞﾛほう酸ﾅﾄﾘｳﾑ）を定量的に導入（塩酸溶液を使用しな い）</t>
  </si>
  <si>
    <t>１．3,3'-ジアミノベンジジン吸光光度法</t>
    <phoneticPr fontId="1"/>
  </si>
  <si>
    <t>分析方法等　【六価クロム】</t>
    <rPh sb="0" eb="2">
      <t>ブンセキ</t>
    </rPh>
    <rPh sb="2" eb="4">
      <t>ホウホウ</t>
    </rPh>
    <rPh sb="4" eb="5">
      <t>トウ</t>
    </rPh>
    <phoneticPr fontId="1"/>
  </si>
  <si>
    <r>
      <t>　　　</t>
    </r>
    <r>
      <rPr>
        <sz val="10"/>
        <color rgb="FFFF0000"/>
        <rFont val="ＭＳ Ｐゴシック"/>
        <family val="3"/>
        <charset val="128"/>
      </rPr>
      <t>のような図形で選択肢を囲んでも結果には反映されません</t>
    </r>
    <r>
      <rPr>
        <sz val="10"/>
        <color theme="1"/>
        <rFont val="ＭＳ Ｐゴシック"/>
        <family val="3"/>
        <charset val="128"/>
      </rPr>
      <t>。</t>
    </r>
    <phoneticPr fontId="1"/>
  </si>
  <si>
    <t>１．ジフェニルカルバジド吸光光度法</t>
    <rPh sb="12" eb="17">
      <t>キュウコウコウドホウ</t>
    </rPh>
    <phoneticPr fontId="1"/>
  </si>
  <si>
    <t>定容量(mL)</t>
    <rPh sb="0" eb="1">
      <t>テイ</t>
    </rPh>
    <rPh sb="1" eb="3">
      <t>ヨウリョウ</t>
    </rPh>
    <phoneticPr fontId="1"/>
  </si>
  <si>
    <t>クロム（Ⅲ）の共沈除去方法</t>
    <phoneticPr fontId="1"/>
  </si>
  <si>
    <t>１．硫酸ｱﾝﾓﾆｳﾑ鉄溶液、ｱﾝﾓﾆｱ水(1+4)を添加（微ｱﾙｶﾘ性）後煮沸し水酸化鉄と共沈させる</t>
    <phoneticPr fontId="1"/>
  </si>
  <si>
    <t>ろ過</t>
    <rPh sb="1" eb="2">
      <t>カ</t>
    </rPh>
    <phoneticPr fontId="1"/>
  </si>
  <si>
    <t>１．行った</t>
    <rPh sb="2" eb="3">
      <t>オコナ</t>
    </rPh>
    <phoneticPr fontId="1"/>
  </si>
  <si>
    <t>２．行わなかった</t>
    <rPh sb="2" eb="3">
      <t>オコナ</t>
    </rPh>
    <phoneticPr fontId="1"/>
  </si>
  <si>
    <t>沈殿の洗浄</t>
    <rPh sb="0" eb="2">
      <t>チンデン</t>
    </rPh>
    <rPh sb="3" eb="5">
      <t>センジョウ</t>
    </rPh>
    <phoneticPr fontId="1"/>
  </si>
  <si>
    <t>１．温硝酸アンモニウム溶液</t>
    <rPh sb="2" eb="3">
      <t>オン</t>
    </rPh>
    <rPh sb="3" eb="5">
      <t>ショウサン</t>
    </rPh>
    <rPh sb="11" eb="13">
      <t>ヨウエキ</t>
    </rPh>
    <phoneticPr fontId="1"/>
  </si>
  <si>
    <t>試験液の定容量（mL）</t>
    <rPh sb="0" eb="2">
      <t>シケン</t>
    </rPh>
    <rPh sb="2" eb="3">
      <t>エキ</t>
    </rPh>
    <rPh sb="4" eb="6">
      <t>テイヨウ</t>
    </rPh>
    <rPh sb="6" eb="7">
      <t>リョウ</t>
    </rPh>
    <phoneticPr fontId="1"/>
  </si>
  <si>
    <t>六価クロムの分離操作後の液性</t>
    <rPh sb="0" eb="2">
      <t>ロッカ</t>
    </rPh>
    <rPh sb="6" eb="8">
      <t>ブンリ</t>
    </rPh>
    <rPh sb="8" eb="10">
      <t>ソウサ</t>
    </rPh>
    <rPh sb="10" eb="11">
      <t>ゴ</t>
    </rPh>
    <rPh sb="12" eb="13">
      <t>エキ</t>
    </rPh>
    <rPh sb="13" eb="14">
      <t>セイ</t>
    </rPh>
    <phoneticPr fontId="1"/>
  </si>
  <si>
    <t>前処理操作</t>
    <phoneticPr fontId="1"/>
  </si>
  <si>
    <t>２．硝酸酸性で煮沸</t>
    <rPh sb="4" eb="6">
      <t>サンセイ</t>
    </rPh>
    <phoneticPr fontId="1"/>
  </si>
  <si>
    <t>３．塩酸による分解</t>
    <rPh sb="2" eb="4">
      <t>エンサン</t>
    </rPh>
    <rPh sb="7" eb="9">
      <t>ブンカイ</t>
    </rPh>
    <phoneticPr fontId="1"/>
  </si>
  <si>
    <t>４．硝酸による分解</t>
    <phoneticPr fontId="1"/>
  </si>
  <si>
    <t>５．塩酸と硝酸による分解</t>
    <phoneticPr fontId="1"/>
  </si>
  <si>
    <t>６．硝酸と過塩素酸による分解</t>
    <phoneticPr fontId="1"/>
  </si>
  <si>
    <t>７．硝酸と硫酸による分解</t>
    <phoneticPr fontId="1"/>
  </si>
  <si>
    <t>８．その他</t>
    <rPh sb="4" eb="5">
      <t>ホカ</t>
    </rPh>
    <phoneticPr fontId="1"/>
  </si>
  <si>
    <t>９．前処理を行わなかった</t>
    <rPh sb="2" eb="5">
      <t>マエショリ</t>
    </rPh>
    <rPh sb="6" eb="7">
      <t>オコナ</t>
    </rPh>
    <phoneticPr fontId="1"/>
  </si>
  <si>
    <t>分析前処理(キレート処理)の有無</t>
    <rPh sb="0" eb="2">
      <t>ブンセキ</t>
    </rPh>
    <rPh sb="2" eb="5">
      <t>マエショリ</t>
    </rPh>
    <rPh sb="10" eb="12">
      <t>ショリ</t>
    </rPh>
    <rPh sb="14" eb="16">
      <t>ウム</t>
    </rPh>
    <phoneticPr fontId="1"/>
  </si>
  <si>
    <t>キレート処理のキレート剤の種類</t>
    <rPh sb="4" eb="6">
      <t>ショリ</t>
    </rPh>
    <rPh sb="11" eb="12">
      <t>ザイ</t>
    </rPh>
    <rPh sb="13" eb="15">
      <t>シュルイ</t>
    </rPh>
    <phoneticPr fontId="1"/>
  </si>
  <si>
    <t>２．エチレンジアミン四酢酸(EDTA)</t>
    <phoneticPr fontId="1"/>
  </si>
  <si>
    <t>３．その他</t>
    <rPh sb="4" eb="5">
      <t>タ</t>
    </rPh>
    <phoneticPr fontId="1"/>
  </si>
  <si>
    <t>キレート処理の温度</t>
    <rPh sb="4" eb="6">
      <t>ショリ</t>
    </rPh>
    <rPh sb="7" eb="9">
      <t>オンド</t>
    </rPh>
    <phoneticPr fontId="1"/>
  </si>
  <si>
    <t>１．30℃未満</t>
    <rPh sb="5" eb="7">
      <t>ミマン</t>
    </rPh>
    <phoneticPr fontId="1"/>
  </si>
  <si>
    <t>２．30℃以上50℃未満</t>
    <rPh sb="5" eb="7">
      <t>イジョウ</t>
    </rPh>
    <rPh sb="10" eb="12">
      <t>ミマン</t>
    </rPh>
    <phoneticPr fontId="1"/>
  </si>
  <si>
    <t>３．50℃以上70℃未満</t>
    <rPh sb="5" eb="7">
      <t>イジョウ</t>
    </rPh>
    <rPh sb="10" eb="12">
      <t>ミマン</t>
    </rPh>
    <phoneticPr fontId="1"/>
  </si>
  <si>
    <t>４．70℃以上80℃未満</t>
    <rPh sb="5" eb="7">
      <t>イジョウ</t>
    </rPh>
    <rPh sb="10" eb="12">
      <t>ミマン</t>
    </rPh>
    <phoneticPr fontId="1"/>
  </si>
  <si>
    <t>キレート処理の時間</t>
    <rPh sb="4" eb="6">
      <t>ショリ</t>
    </rPh>
    <rPh sb="7" eb="9">
      <t>ジカン</t>
    </rPh>
    <phoneticPr fontId="1"/>
  </si>
  <si>
    <t>１．10分未満</t>
    <rPh sb="4" eb="5">
      <t>フン</t>
    </rPh>
    <rPh sb="5" eb="7">
      <t>ミマン</t>
    </rPh>
    <phoneticPr fontId="1"/>
  </si>
  <si>
    <t>２．10分以上30分未満</t>
    <rPh sb="4" eb="7">
      <t>フンイジョウ</t>
    </rPh>
    <rPh sb="9" eb="10">
      <t>フン</t>
    </rPh>
    <rPh sb="10" eb="12">
      <t>ミマン</t>
    </rPh>
    <phoneticPr fontId="1"/>
  </si>
  <si>
    <t>３．30分以上60分未満</t>
    <rPh sb="4" eb="5">
      <t>フン</t>
    </rPh>
    <rPh sb="5" eb="7">
      <t>イジョウ</t>
    </rPh>
    <rPh sb="9" eb="10">
      <t>フン</t>
    </rPh>
    <rPh sb="10" eb="12">
      <t>ミマン</t>
    </rPh>
    <phoneticPr fontId="1"/>
  </si>
  <si>
    <t>４．60分以上90分未満</t>
    <rPh sb="4" eb="5">
      <t>フン</t>
    </rPh>
    <rPh sb="5" eb="7">
      <t>イジョウ</t>
    </rPh>
    <rPh sb="9" eb="10">
      <t>フン</t>
    </rPh>
    <rPh sb="10" eb="12">
      <t>ミマン</t>
    </rPh>
    <phoneticPr fontId="1"/>
  </si>
  <si>
    <t>キレート処理容器の材質</t>
    <rPh sb="4" eb="6">
      <t>ショリ</t>
    </rPh>
    <rPh sb="6" eb="8">
      <t>ヨウキ</t>
    </rPh>
    <rPh sb="9" eb="11">
      <t>ザイシツ</t>
    </rPh>
    <phoneticPr fontId="1"/>
  </si>
  <si>
    <t>１．ポリプロピレン</t>
    <phoneticPr fontId="1"/>
  </si>
  <si>
    <t>２．ポリエチレン</t>
    <phoneticPr fontId="1"/>
  </si>
  <si>
    <t>３．PTFE</t>
    <phoneticPr fontId="1"/>
  </si>
  <si>
    <t>４．ホウケイ酸ガラス</t>
    <rPh sb="6" eb="7">
      <t>サン</t>
    </rPh>
    <phoneticPr fontId="1"/>
  </si>
  <si>
    <t>分析前処理後のろ過</t>
    <rPh sb="0" eb="2">
      <t>ブンセキ</t>
    </rPh>
    <rPh sb="2" eb="5">
      <t>マエショリ</t>
    </rPh>
    <rPh sb="5" eb="6">
      <t>ゴ</t>
    </rPh>
    <rPh sb="8" eb="9">
      <t>カ</t>
    </rPh>
    <phoneticPr fontId="1"/>
  </si>
  <si>
    <t>発色－発色温度（℃）</t>
    <rPh sb="3" eb="5">
      <t>ハッショク</t>
    </rPh>
    <rPh sb="5" eb="7">
      <t>オンド</t>
    </rPh>
    <phoneticPr fontId="1"/>
  </si>
  <si>
    <t>発色－発色時間（min）</t>
    <rPh sb="3" eb="5">
      <t>ハッショク</t>
    </rPh>
    <rPh sb="5" eb="7">
      <t>ジカン</t>
    </rPh>
    <phoneticPr fontId="1"/>
  </si>
  <si>
    <t>対照液の調製</t>
    <rPh sb="0" eb="2">
      <t>タイショウ</t>
    </rPh>
    <rPh sb="2" eb="3">
      <t>エキ</t>
    </rPh>
    <rPh sb="4" eb="6">
      <t>チョウセイ</t>
    </rPh>
    <phoneticPr fontId="1"/>
  </si>
  <si>
    <t>対照液の調製方法</t>
    <rPh sb="0" eb="3">
      <t>タイショウエキ</t>
    </rPh>
    <rPh sb="4" eb="8">
      <t>チョウセイホウホウ</t>
    </rPh>
    <phoneticPr fontId="1"/>
  </si>
  <si>
    <t>１．試料を中和後、硫酸(1+9)、ｴﾀﾉｰﾙを加え煮沸し、冷却後、検液と同様に発色</t>
    <phoneticPr fontId="1"/>
  </si>
  <si>
    <t>妨害成分の対処方法</t>
    <phoneticPr fontId="1"/>
  </si>
  <si>
    <t>吸収セルの光路長(mm)</t>
    <rPh sb="0" eb="2">
      <t>キュウシュウ</t>
    </rPh>
    <rPh sb="5" eb="8">
      <t>コウロチョウ</t>
    </rPh>
    <phoneticPr fontId="1"/>
  </si>
  <si>
    <t>３． 100</t>
    <phoneticPr fontId="1"/>
  </si>
  <si>
    <t>mm</t>
    <phoneticPr fontId="1"/>
  </si>
  <si>
    <t>倍（希釈しない場合には、希釈倍率を「１」とする。）</t>
    <rPh sb="0" eb="1">
      <t>バイ</t>
    </rPh>
    <phoneticPr fontId="1"/>
  </si>
  <si>
    <t>μL</t>
    <phoneticPr fontId="1"/>
  </si>
  <si>
    <t>１．アジレント</t>
    <phoneticPr fontId="1"/>
  </si>
  <si>
    <t>４．パーキンエルマー</t>
    <phoneticPr fontId="1"/>
  </si>
  <si>
    <t>１．ヘリウム</t>
  </si>
  <si>
    <t>２．水素</t>
  </si>
  <si>
    <t>LCのメーカー</t>
    <phoneticPr fontId="1"/>
  </si>
  <si>
    <t>２．サーモフィッシャー</t>
    <phoneticPr fontId="1"/>
  </si>
  <si>
    <t>３．島津製作所</t>
    <rPh sb="4" eb="7">
      <t>セイサクジョ</t>
    </rPh>
    <phoneticPr fontId="1"/>
  </si>
  <si>
    <t>LCポンプの接液部材質</t>
    <rPh sb="6" eb="9">
      <t>セツエキブ</t>
    </rPh>
    <rPh sb="9" eb="11">
      <t>ザイシツ</t>
    </rPh>
    <phoneticPr fontId="1"/>
  </si>
  <si>
    <t>１．非金属製(PEEK等)</t>
    <rPh sb="2" eb="5">
      <t>ヒキンゾク</t>
    </rPh>
    <rPh sb="5" eb="6">
      <t>セイ</t>
    </rPh>
    <rPh sb="11" eb="12">
      <t>ナド</t>
    </rPh>
    <phoneticPr fontId="1"/>
  </si>
  <si>
    <t>２．金属製(SUS等)</t>
    <rPh sb="2" eb="5">
      <t>キンゾクセイ</t>
    </rPh>
    <rPh sb="9" eb="10">
      <t>ナド</t>
    </rPh>
    <phoneticPr fontId="1"/>
  </si>
  <si>
    <t>LCのインジェクター、オートサンプラーの接液部材質</t>
    <rPh sb="20" eb="23">
      <t>セツエキブ</t>
    </rPh>
    <rPh sb="23" eb="25">
      <t>ザイシツ</t>
    </rPh>
    <phoneticPr fontId="1"/>
  </si>
  <si>
    <t>注入量(μL)</t>
    <rPh sb="0" eb="3">
      <t>チュウニュウリョウ</t>
    </rPh>
    <phoneticPr fontId="1"/>
  </si>
  <si>
    <t>カラム充てん剤-種類</t>
    <phoneticPr fontId="1"/>
  </si>
  <si>
    <t xml:space="preserve">１．陰イオン交換樹脂 </t>
    <phoneticPr fontId="1"/>
  </si>
  <si>
    <t>２．陽イオン交換樹脂</t>
    <rPh sb="2" eb="3">
      <t>ヨウ</t>
    </rPh>
    <rPh sb="6" eb="10">
      <t>コウカンジュシ</t>
    </rPh>
    <phoneticPr fontId="1"/>
  </si>
  <si>
    <t>３．陽イオン交換樹脂と陰イオン交換樹脂の混合</t>
    <phoneticPr fontId="1"/>
  </si>
  <si>
    <t>４．逆相系化合物(ODS等)</t>
    <rPh sb="2" eb="4">
      <t>ギャクソウ</t>
    </rPh>
    <rPh sb="4" eb="5">
      <t>ケイ</t>
    </rPh>
    <rPh sb="5" eb="8">
      <t>カゴウブツ</t>
    </rPh>
    <rPh sb="12" eb="13">
      <t>ナド</t>
    </rPh>
    <phoneticPr fontId="1"/>
  </si>
  <si>
    <t>カラム充てん剤-粒子径(μm)</t>
    <rPh sb="8" eb="11">
      <t>リュウシケイザイシュルイ</t>
    </rPh>
    <phoneticPr fontId="1"/>
  </si>
  <si>
    <t>カラム内径(mm)</t>
    <rPh sb="3" eb="5">
      <t>ナイケイザイシュルイ</t>
    </rPh>
    <phoneticPr fontId="1"/>
  </si>
  <si>
    <t>mm</t>
  </si>
  <si>
    <t>カラム長さ(mm)</t>
    <rPh sb="3" eb="4">
      <t>ナガザイシュルイ</t>
    </rPh>
    <phoneticPr fontId="1"/>
  </si>
  <si>
    <t>移動相-(イソクラティック溶離用、またはグラジェンクト溶離用のA液</t>
    <rPh sb="0" eb="2">
      <t>イドウ</t>
    </rPh>
    <rPh sb="2" eb="3">
      <t>ソウ</t>
    </rPh>
    <rPh sb="13" eb="15">
      <t>ヨウリ</t>
    </rPh>
    <rPh sb="15" eb="16">
      <t>ヨウ</t>
    </rPh>
    <rPh sb="27" eb="29">
      <t>ヨウリ</t>
    </rPh>
    <rPh sb="29" eb="30">
      <t>ヨウ</t>
    </rPh>
    <rPh sb="32" eb="33">
      <t>エキ</t>
    </rPh>
    <phoneticPr fontId="1"/>
  </si>
  <si>
    <t>１．硝酸水溶液</t>
    <phoneticPr fontId="1"/>
  </si>
  <si>
    <t>２．硝酸アンモニウム水溶液</t>
    <phoneticPr fontId="1"/>
  </si>
  <si>
    <t>３．PDCAキレート剤・酢酸アンモニウム・リン酸水素ナトリウムの混合水溶液</t>
    <rPh sb="12" eb="14">
      <t>サクサン</t>
    </rPh>
    <rPh sb="23" eb="24">
      <t>サン</t>
    </rPh>
    <rPh sb="24" eb="26">
      <t>スイソ</t>
    </rPh>
    <rPh sb="32" eb="34">
      <t>コンゴウ</t>
    </rPh>
    <rPh sb="34" eb="37">
      <t>スイヨウエキ</t>
    </rPh>
    <phoneticPr fontId="1"/>
  </si>
  <si>
    <t>４．水-有機溶媒混合溶液</t>
    <rPh sb="2" eb="3">
      <t>ミズ</t>
    </rPh>
    <rPh sb="4" eb="6">
      <t>ユウキ</t>
    </rPh>
    <rPh sb="6" eb="8">
      <t>ヨウバイ</t>
    </rPh>
    <rPh sb="8" eb="10">
      <t>コンゴウ</t>
    </rPh>
    <rPh sb="10" eb="12">
      <t>ヨウエキ</t>
    </rPh>
    <phoneticPr fontId="1"/>
  </si>
  <si>
    <t>５．その他</t>
    <rPh sb="4" eb="5">
      <t>タ</t>
    </rPh>
    <phoneticPr fontId="1"/>
  </si>
  <si>
    <t>移動相のpH</t>
    <rPh sb="0" eb="2">
      <t>イドウ</t>
    </rPh>
    <rPh sb="2" eb="3">
      <t>ソウ</t>
    </rPh>
    <phoneticPr fontId="1"/>
  </si>
  <si>
    <t>１．1以上5未満</t>
    <rPh sb="3" eb="5">
      <t>イジョウ</t>
    </rPh>
    <rPh sb="6" eb="8">
      <t>ミマン</t>
    </rPh>
    <phoneticPr fontId="1"/>
  </si>
  <si>
    <t>２．5以上8未満</t>
    <rPh sb="3" eb="5">
      <t>イジョウ</t>
    </rPh>
    <rPh sb="6" eb="8">
      <t>ミマン</t>
    </rPh>
    <phoneticPr fontId="1"/>
  </si>
  <si>
    <t>３．8以上10未満</t>
    <rPh sb="3" eb="5">
      <t>イジョウ</t>
    </rPh>
    <rPh sb="7" eb="9">
      <t>ミマン</t>
    </rPh>
    <phoneticPr fontId="1"/>
  </si>
  <si>
    <t>移動相のキレート剤の有無</t>
    <rPh sb="0" eb="2">
      <t>イドウ</t>
    </rPh>
    <rPh sb="2" eb="3">
      <t>ソウ</t>
    </rPh>
    <rPh sb="8" eb="9">
      <t>ザイ</t>
    </rPh>
    <rPh sb="10" eb="12">
      <t>ウム</t>
    </rPh>
    <phoneticPr fontId="1"/>
  </si>
  <si>
    <t>１．無</t>
    <rPh sb="2" eb="3">
      <t>ム</t>
    </rPh>
    <phoneticPr fontId="1"/>
  </si>
  <si>
    <t>３．EDTA</t>
    <phoneticPr fontId="1"/>
  </si>
  <si>
    <t>４．その他</t>
    <rPh sb="4" eb="5">
      <t>タ</t>
    </rPh>
    <phoneticPr fontId="1"/>
  </si>
  <si>
    <t>移動相-グラジェンクト溶離用のB液</t>
    <rPh sb="0" eb="2">
      <t>イドウ</t>
    </rPh>
    <rPh sb="2" eb="3">
      <t>ソウ</t>
    </rPh>
    <rPh sb="11" eb="13">
      <t>ヨウリ</t>
    </rPh>
    <rPh sb="13" eb="14">
      <t>ヨウ</t>
    </rPh>
    <rPh sb="16" eb="17">
      <t>エキザイシュルイ</t>
    </rPh>
    <phoneticPr fontId="1"/>
  </si>
  <si>
    <t>移動相混合条件</t>
    <rPh sb="0" eb="2">
      <t>イドウ</t>
    </rPh>
    <rPh sb="2" eb="3">
      <t>ソウ</t>
    </rPh>
    <rPh sb="3" eb="5">
      <t>コンゴウ</t>
    </rPh>
    <rPh sb="5" eb="7">
      <t>ジョウケン</t>
    </rPh>
    <phoneticPr fontId="1"/>
  </si>
  <si>
    <t>１．イソクラティック　</t>
    <phoneticPr fontId="1"/>
  </si>
  <si>
    <t>２．グラジエント</t>
    <phoneticPr fontId="1"/>
  </si>
  <si>
    <t>流速（mL/min）</t>
    <rPh sb="0" eb="2">
      <t>リュウソク</t>
    </rPh>
    <phoneticPr fontId="1"/>
  </si>
  <si>
    <t>カラム槽温度（℃）</t>
    <phoneticPr fontId="1"/>
  </si>
  <si>
    <t>LC装置とICP質量分析装置との接続チューブの材質</t>
    <rPh sb="2" eb="4">
      <t>ソウチ</t>
    </rPh>
    <rPh sb="8" eb="10">
      <t>シツリョウ</t>
    </rPh>
    <rPh sb="10" eb="12">
      <t>ブンセキ</t>
    </rPh>
    <rPh sb="12" eb="14">
      <t>ソウチ</t>
    </rPh>
    <rPh sb="16" eb="18">
      <t>セツゾク</t>
    </rPh>
    <rPh sb="23" eb="25">
      <t>ザイシツ</t>
    </rPh>
    <phoneticPr fontId="1"/>
  </si>
  <si>
    <t>LC装置とICP質量分析装置との接続チューブの内径（mm）</t>
    <rPh sb="2" eb="4">
      <t>ソウチ</t>
    </rPh>
    <rPh sb="8" eb="10">
      <t>シツリョウ</t>
    </rPh>
    <rPh sb="10" eb="12">
      <t>ブンセキ</t>
    </rPh>
    <rPh sb="12" eb="14">
      <t>ソウチ</t>
    </rPh>
    <rPh sb="16" eb="18">
      <t>セツゾク</t>
    </rPh>
    <rPh sb="23" eb="25">
      <t>ナイケイ</t>
    </rPh>
    <phoneticPr fontId="1"/>
  </si>
  <si>
    <t>１．0.3未満</t>
    <rPh sb="5" eb="7">
      <t>ミマン</t>
    </rPh>
    <phoneticPr fontId="1"/>
  </si>
  <si>
    <t>２．0.3以上0.6未満</t>
    <rPh sb="5" eb="7">
      <t>イジョウ</t>
    </rPh>
    <rPh sb="10" eb="12">
      <t>ミマン</t>
    </rPh>
    <phoneticPr fontId="1"/>
  </si>
  <si>
    <t>３．0.6以上1.5未満</t>
    <rPh sb="5" eb="7">
      <t>イジョウ</t>
    </rPh>
    <rPh sb="10" eb="12">
      <t>ミマン</t>
    </rPh>
    <phoneticPr fontId="1"/>
  </si>
  <si>
    <t>４．1.5以上</t>
    <rPh sb="5" eb="7">
      <t>イジョウ</t>
    </rPh>
    <phoneticPr fontId="1"/>
  </si>
  <si>
    <t>LC装置とICP質量分析装置との接続チューブの長さ(cm)</t>
    <rPh sb="2" eb="4">
      <t>ソウチ</t>
    </rPh>
    <rPh sb="8" eb="10">
      <t>シツリョウ</t>
    </rPh>
    <rPh sb="10" eb="12">
      <t>ブンセキ</t>
    </rPh>
    <rPh sb="12" eb="14">
      <t>ソウチ</t>
    </rPh>
    <rPh sb="16" eb="18">
      <t>セツゾク</t>
    </rPh>
    <rPh sb="23" eb="24">
      <t>ナガ</t>
    </rPh>
    <phoneticPr fontId="1"/>
  </si>
  <si>
    <t>１．40未満</t>
    <rPh sb="4" eb="6">
      <t>ミマン</t>
    </rPh>
    <phoneticPr fontId="1"/>
  </si>
  <si>
    <t>２．40以上60未満</t>
    <rPh sb="4" eb="6">
      <t>イジョウ</t>
    </rPh>
    <rPh sb="8" eb="10">
      <t>ミマン</t>
    </rPh>
    <phoneticPr fontId="1"/>
  </si>
  <si>
    <t>３．60以上100未満</t>
    <rPh sb="4" eb="6">
      <t>イジョウ</t>
    </rPh>
    <rPh sb="9" eb="11">
      <t>ミマン</t>
    </rPh>
    <phoneticPr fontId="1"/>
  </si>
  <si>
    <t>４．100以上</t>
    <rPh sb="5" eb="7">
      <t>イジョウ</t>
    </rPh>
    <phoneticPr fontId="1"/>
  </si>
  <si>
    <t>試料液分取量（mL）　</t>
    <rPh sb="0" eb="2">
      <t>シリョウ</t>
    </rPh>
    <rPh sb="2" eb="3">
      <t>エキ</t>
    </rPh>
    <rPh sb="3" eb="5">
      <t>ブンシュ</t>
    </rPh>
    <phoneticPr fontId="1"/>
  </si>
  <si>
    <t>mL　</t>
    <phoneticPr fontId="1"/>
  </si>
  <si>
    <t>１回目</t>
    <phoneticPr fontId="1"/>
  </si>
  <si>
    <t>２回目</t>
    <phoneticPr fontId="1"/>
  </si>
  <si>
    <t>３回目</t>
    <phoneticPr fontId="1"/>
  </si>
  <si>
    <t>平均値</t>
    <rPh sb="0" eb="3">
      <t>ヘイキンチ</t>
    </rPh>
    <phoneticPr fontId="1"/>
  </si>
  <si>
    <t>１回目(mV)　</t>
    <phoneticPr fontId="1"/>
  </si>
  <si>
    <t>２回目(mV)</t>
    <phoneticPr fontId="1"/>
  </si>
  <si>
    <t>３回目(mV)</t>
    <phoneticPr fontId="1"/>
  </si>
  <si>
    <t>平均値(mV)</t>
    <rPh sb="0" eb="3">
      <t>ヘイキンチ</t>
    </rPh>
    <phoneticPr fontId="1"/>
  </si>
  <si>
    <t>３．洗浄なし</t>
    <rPh sb="2" eb="4">
      <t>センジョウ</t>
    </rPh>
    <phoneticPr fontId="1"/>
  </si>
  <si>
    <t>２．中性</t>
    <rPh sb="2" eb="4">
      <t>チュウセイ</t>
    </rPh>
    <phoneticPr fontId="1"/>
  </si>
  <si>
    <t>六価クロム濃度(mg/L)＝</t>
    <rPh sb="0" eb="2">
      <t>ロッカ</t>
    </rPh>
    <rPh sb="5" eb="7">
      <t>ノウド</t>
    </rPh>
    <phoneticPr fontId="1"/>
  </si>
  <si>
    <t>塩酸（１＋１）添加量(mL)</t>
    <rPh sb="7" eb="9">
      <t>テンカ</t>
    </rPh>
    <rPh sb="9" eb="10">
      <t>リョウ</t>
    </rPh>
    <phoneticPr fontId="1"/>
  </si>
  <si>
    <t>１．20 mL</t>
    <phoneticPr fontId="1"/>
  </si>
  <si>
    <t>１．10 min</t>
    <phoneticPr fontId="1"/>
  </si>
  <si>
    <t>前処理（水素化物発生法の場合に記入する）</t>
    <rPh sb="0" eb="3">
      <t>マエショリ</t>
    </rPh>
    <phoneticPr fontId="1"/>
  </si>
  <si>
    <t>水素化物の導入方法</t>
    <phoneticPr fontId="1"/>
  </si>
  <si>
    <t xml:space="preserve"> 　その他（右のセルにご記入ください）</t>
    <rPh sb="4" eb="5">
      <t>ホカ</t>
    </rPh>
    <phoneticPr fontId="1"/>
  </si>
  <si>
    <t>90~100℃での加熱時間</t>
    <rPh sb="9" eb="11">
      <t>カネツ</t>
    </rPh>
    <rPh sb="11" eb="13">
      <t>ジカン</t>
    </rPh>
    <phoneticPr fontId="1"/>
  </si>
  <si>
    <t>試験液分取量</t>
    <rPh sb="3" eb="5">
      <t>ブンシュ</t>
    </rPh>
    <rPh sb="5" eb="6">
      <t>リョウ</t>
    </rPh>
    <phoneticPr fontId="1"/>
  </si>
  <si>
    <t>試験液定容量</t>
    <rPh sb="0" eb="2">
      <t>シケン</t>
    </rPh>
    <rPh sb="2" eb="3">
      <t>エキ</t>
    </rPh>
    <rPh sb="3" eb="4">
      <t>テイ</t>
    </rPh>
    <rPh sb="4" eb="6">
      <t>ヨウリョウ</t>
    </rPh>
    <phoneticPr fontId="1"/>
  </si>
  <si>
    <t>１． 196</t>
    <phoneticPr fontId="1"/>
  </si>
  <si>
    <t>有機物の分解操作</t>
    <rPh sb="0" eb="3">
      <t>ユウキブツ</t>
    </rPh>
    <rPh sb="4" eb="6">
      <t>ブンカイ</t>
    </rPh>
    <rPh sb="6" eb="8">
      <t>ソウサ</t>
    </rPh>
    <phoneticPr fontId="1"/>
  </si>
  <si>
    <t>１．硫酸（１＋１）、硝酸を加えて加熱</t>
    <rPh sb="2" eb="4">
      <t>リュウサン</t>
    </rPh>
    <rPh sb="10" eb="12">
      <t>ショウサン</t>
    </rPh>
    <rPh sb="13" eb="14">
      <t>クワ</t>
    </rPh>
    <rPh sb="16" eb="18">
      <t>カネツ</t>
    </rPh>
    <phoneticPr fontId="1"/>
  </si>
  <si>
    <t>２．硫酸（１＋１）、硝酸、過塩素酸を加えて加熱</t>
    <rPh sb="2" eb="4">
      <t>リュウサン</t>
    </rPh>
    <rPh sb="10" eb="12">
      <t>ショウサン</t>
    </rPh>
    <rPh sb="13" eb="17">
      <t>カエンソサン</t>
    </rPh>
    <rPh sb="18" eb="19">
      <t>クワ</t>
    </rPh>
    <rPh sb="21" eb="23">
      <t>カネツ</t>
    </rPh>
    <phoneticPr fontId="1"/>
  </si>
  <si>
    <t>試料液の分取量（mL）　</t>
    <rPh sb="0" eb="2">
      <t>シリョウ</t>
    </rPh>
    <rPh sb="2" eb="3">
      <t>エキ</t>
    </rPh>
    <phoneticPr fontId="1"/>
  </si>
  <si>
    <t>３．塩酸を加えて加熱</t>
    <rPh sb="2" eb="4">
      <t>エンサン</t>
    </rPh>
    <rPh sb="5" eb="6">
      <t>クワ</t>
    </rPh>
    <rPh sb="8" eb="10">
      <t>カネツ</t>
    </rPh>
    <phoneticPr fontId="1"/>
  </si>
  <si>
    <t>１．試料溶液、還元剤（ﾃﾄﾗﾋﾄﾞﾛほう酸ﾅﾄﾘｳﾑ）、塩酸溶液を定量的に導入</t>
  </si>
  <si>
    <t>検出部</t>
    <rPh sb="0" eb="2">
      <t>ケンシュツ</t>
    </rPh>
    <rPh sb="2" eb="3">
      <t>ブ</t>
    </rPh>
    <phoneticPr fontId="1"/>
  </si>
  <si>
    <t>１．水素-アルゴンフレーム</t>
  </si>
  <si>
    <t>２．加熱石英セル</t>
  </si>
  <si>
    <t>３．島津</t>
  </si>
  <si>
    <t>５．日立ハイテク</t>
  </si>
  <si>
    <t>２．エシェル型（同時測定形）</t>
  </si>
  <si>
    <t>３．ヘリウム・水素混合ガス</t>
  </si>
  <si>
    <t>４．酸素</t>
  </si>
  <si>
    <t>１． 82</t>
    <phoneticPr fontId="1"/>
  </si>
  <si>
    <t>２． 77</t>
    <phoneticPr fontId="1"/>
  </si>
  <si>
    <t>３．0.5以上1未満</t>
    <phoneticPr fontId="1"/>
  </si>
  <si>
    <t>４．1以上2未満</t>
    <phoneticPr fontId="1"/>
  </si>
  <si>
    <t>５．2以上</t>
    <phoneticPr fontId="1"/>
  </si>
  <si>
    <t>３． 78</t>
    <phoneticPr fontId="1"/>
  </si>
  <si>
    <t>　水素化物発生装置の使用</t>
    <rPh sb="1" eb="4">
      <t>スイソカ</t>
    </rPh>
    <rPh sb="4" eb="5">
      <t>ブツ</t>
    </rPh>
    <rPh sb="5" eb="7">
      <t>ハッセイ</t>
    </rPh>
    <rPh sb="7" eb="9">
      <t>ソウチ</t>
    </rPh>
    <rPh sb="10" eb="12">
      <t>シヨウ</t>
    </rPh>
    <phoneticPr fontId="1"/>
  </si>
  <si>
    <r>
      <t>定量方法：標準添加法</t>
    </r>
    <r>
      <rPr>
        <vertAlign val="superscript"/>
        <sz val="11"/>
        <rFont val="ＭＳ Ｐゴシック"/>
        <family val="3"/>
        <charset val="128"/>
      </rPr>
      <t>注）</t>
    </r>
    <rPh sb="0" eb="2">
      <t>テイリョウ</t>
    </rPh>
    <rPh sb="2" eb="4">
      <t>ホウホウ</t>
    </rPh>
    <rPh sb="5" eb="7">
      <t>ヒョウジュン</t>
    </rPh>
    <rPh sb="7" eb="9">
      <t>テンカ</t>
    </rPh>
    <rPh sb="9" eb="10">
      <t>ホウ</t>
    </rPh>
    <rPh sb="10" eb="11">
      <t>チュウ</t>
    </rPh>
    <phoneticPr fontId="1"/>
  </si>
  <si>
    <t>２．ガリウム</t>
  </si>
  <si>
    <t>４．ロジウム</t>
  </si>
  <si>
    <t>５．ゲルマニウム</t>
  </si>
  <si>
    <t>６．テルル</t>
  </si>
  <si>
    <t>８．使用しない</t>
  </si>
  <si>
    <t>１． 208</t>
    <phoneticPr fontId="1"/>
  </si>
  <si>
    <t>２．硫酸(1+9)を添加後、ジフェニルカルバジド溶液を添加</t>
    <rPh sb="2" eb="4">
      <t>リュウサン</t>
    </rPh>
    <rPh sb="10" eb="12">
      <t>テンカ</t>
    </rPh>
    <rPh sb="12" eb="13">
      <t>ゴ</t>
    </rPh>
    <rPh sb="24" eb="26">
      <t>ヨウエキ</t>
    </rPh>
    <rPh sb="27" eb="29">
      <t>テンカ</t>
    </rPh>
    <phoneticPr fontId="1"/>
  </si>
  <si>
    <t>発色－試薬添加順序</t>
    <rPh sb="0" eb="2">
      <t>ハッショク</t>
    </rPh>
    <rPh sb="3" eb="5">
      <t>シヤク</t>
    </rPh>
    <rPh sb="5" eb="7">
      <t>テンカ</t>
    </rPh>
    <rPh sb="7" eb="9">
      <t>ジュンジョ</t>
    </rPh>
    <phoneticPr fontId="1"/>
  </si>
  <si>
    <t>１．ジフェニルカルバジド溶液を添加後、硫酸(1+9)を添加　　　　　　　　　　　　　　　　　　　　　　　　　　　　　　　　　　　　　</t>
    <rPh sb="12" eb="14">
      <t>ヨウエキ</t>
    </rPh>
    <rPh sb="15" eb="17">
      <t>テンカ</t>
    </rPh>
    <rPh sb="17" eb="18">
      <t>ゴ</t>
    </rPh>
    <rPh sb="19" eb="21">
      <t>リュウサン</t>
    </rPh>
    <rPh sb="27" eb="29">
      <t>テンカ</t>
    </rPh>
    <phoneticPr fontId="1"/>
  </si>
  <si>
    <t>１． 15</t>
    <phoneticPr fontId="1"/>
  </si>
  <si>
    <t>１． 5</t>
    <phoneticPr fontId="1"/>
  </si>
  <si>
    <t>１． 540</t>
    <phoneticPr fontId="1"/>
  </si>
  <si>
    <t>１． 358</t>
    <phoneticPr fontId="1"/>
  </si>
  <si>
    <t>１． 268</t>
    <phoneticPr fontId="1"/>
  </si>
  <si>
    <t>１． 52</t>
    <phoneticPr fontId="1"/>
  </si>
  <si>
    <t>１．ガリウム</t>
    <phoneticPr fontId="1"/>
  </si>
  <si>
    <t>２．コバルト</t>
    <phoneticPr fontId="1"/>
  </si>
  <si>
    <t>３．イットリウム</t>
    <phoneticPr fontId="1"/>
  </si>
  <si>
    <t>４．スカンジウム</t>
    <phoneticPr fontId="1"/>
  </si>
  <si>
    <t>６．使用しない</t>
  </si>
  <si>
    <t xml:space="preserve"> その他（右のセルにご記入ください）</t>
    <rPh sb="3" eb="4">
      <t>ホカ</t>
    </rPh>
    <phoneticPr fontId="1"/>
  </si>
  <si>
    <t>３．電気加熱原子吸光法</t>
  </si>
  <si>
    <t>６．LC-ICP質量分析法</t>
    <rPh sb="8" eb="13">
      <t>シツリョウブンセキホウ</t>
    </rPh>
    <phoneticPr fontId="1"/>
  </si>
  <si>
    <t>５．ICP質量分析法</t>
  </si>
  <si>
    <t>４．ICP発光分光分析法</t>
  </si>
  <si>
    <t>２．フレーム加熱原子吸光法</t>
    <phoneticPr fontId="1"/>
  </si>
  <si>
    <t>試料液分取量(mL)</t>
    <rPh sb="0" eb="2">
      <t>シリョウ</t>
    </rPh>
    <rPh sb="2" eb="3">
      <t>エキ</t>
    </rPh>
    <rPh sb="3" eb="5">
      <t>ブンシュ</t>
    </rPh>
    <rPh sb="5" eb="6">
      <t>リョウ</t>
    </rPh>
    <phoneticPr fontId="1"/>
  </si>
  <si>
    <t>六価クロムの分離操作（原子吸光法、ICP発光分光分析法、ICP質量分析法)</t>
    <rPh sb="11" eb="15">
      <t>ゲンシキュウコウ</t>
    </rPh>
    <rPh sb="15" eb="16">
      <t>ホウ</t>
    </rPh>
    <rPh sb="20" eb="22">
      <t>ハッコウ</t>
    </rPh>
    <rPh sb="22" eb="24">
      <t>ブンコウ</t>
    </rPh>
    <phoneticPr fontId="1"/>
  </si>
  <si>
    <t>準備操作（前処理）(原子吸光法、ICP発光分光分析法、ICP質量分析法)</t>
    <rPh sb="10" eb="14">
      <t>ゲンシキュウコウ</t>
    </rPh>
    <rPh sb="14" eb="15">
      <t>ホウ</t>
    </rPh>
    <rPh sb="19" eb="21">
      <t>ハッコウ</t>
    </rPh>
    <rPh sb="21" eb="23">
      <t>ブンコウ</t>
    </rPh>
    <rPh sb="23" eb="25">
      <t>ブンセキ</t>
    </rPh>
    <rPh sb="25" eb="26">
      <t>ホウ</t>
    </rPh>
    <rPh sb="30" eb="32">
      <t>シツリョウ</t>
    </rPh>
    <rPh sb="32" eb="35">
      <t>ブンセキホウ</t>
    </rPh>
    <phoneticPr fontId="1"/>
  </si>
  <si>
    <t>分析方法等　注1）、注2）</t>
    <phoneticPr fontId="1"/>
  </si>
  <si>
    <t>mg/L（3回の平均値）</t>
    <rPh sb="6" eb="7">
      <t>カイ</t>
    </rPh>
    <rPh sb="8" eb="11">
      <t>ヘイキンチ</t>
    </rPh>
    <phoneticPr fontId="1"/>
  </si>
  <si>
    <t>１． 10</t>
    <phoneticPr fontId="1"/>
  </si>
  <si>
    <t>セレンの共沈方法</t>
    <phoneticPr fontId="1"/>
  </si>
  <si>
    <t>１．硫酸ｱﾝﾓﾆｳﾑ鉄溶液、臭化カリウム、ｱﾝﾓﾆｱ水(1+1)を添加後煮沸し水酸化鉄と共沈させる</t>
    <rPh sb="14" eb="16">
      <t>シュウカ</t>
    </rPh>
    <phoneticPr fontId="1"/>
  </si>
  <si>
    <t>１．温塩酸</t>
    <rPh sb="2" eb="3">
      <t>オン</t>
    </rPh>
    <rPh sb="3" eb="5">
      <t>エンサン</t>
    </rPh>
    <phoneticPr fontId="1"/>
  </si>
  <si>
    <t>3,3'-ジアミノベンジジン添加後加熱時間（min）</t>
    <rPh sb="14" eb="16">
      <t>テンカ</t>
    </rPh>
    <rPh sb="16" eb="17">
      <t>ゴ</t>
    </rPh>
    <rPh sb="17" eb="19">
      <t>カネツ</t>
    </rPh>
    <rPh sb="19" eb="21">
      <t>ジカン</t>
    </rPh>
    <phoneticPr fontId="1"/>
  </si>
  <si>
    <t>抽出溶媒</t>
    <rPh sb="0" eb="2">
      <t>チュウシュツ</t>
    </rPh>
    <rPh sb="2" eb="4">
      <t>ヨウバイ</t>
    </rPh>
    <phoneticPr fontId="1"/>
  </si>
  <si>
    <t>１．トルエン</t>
    <phoneticPr fontId="1"/>
  </si>
  <si>
    <t>分析方法等　【全クロム】</t>
    <rPh sb="0" eb="2">
      <t>ブンセキ</t>
    </rPh>
    <rPh sb="2" eb="4">
      <t>ホウホウ</t>
    </rPh>
    <rPh sb="4" eb="5">
      <t>トウ</t>
    </rPh>
    <rPh sb="7" eb="8">
      <t>ゼン</t>
    </rPh>
    <phoneticPr fontId="1"/>
  </si>
  <si>
    <t>過マンガン酸カリウムを加えて加熱</t>
    <rPh sb="0" eb="1">
      <t>カ</t>
    </rPh>
    <rPh sb="5" eb="6">
      <t>サン</t>
    </rPh>
    <rPh sb="11" eb="12">
      <t>クワ</t>
    </rPh>
    <rPh sb="14" eb="16">
      <t>カネツ</t>
    </rPh>
    <phoneticPr fontId="1"/>
  </si>
  <si>
    <t>１．尿素及び亜硝酸ナトリウムを添加</t>
    <rPh sb="2" eb="4">
      <t>ニョウソ</t>
    </rPh>
    <rPh sb="4" eb="5">
      <t>オヨ</t>
    </rPh>
    <rPh sb="6" eb="9">
      <t>アショウサン</t>
    </rPh>
    <rPh sb="15" eb="17">
      <t>テンカ</t>
    </rPh>
    <phoneticPr fontId="1"/>
  </si>
  <si>
    <t>過剰の過マンガン酸及び酸化マンガン(Ⅳ)の分解</t>
    <rPh sb="0" eb="2">
      <t>カジョウ</t>
    </rPh>
    <rPh sb="3" eb="4">
      <t>カ</t>
    </rPh>
    <rPh sb="8" eb="9">
      <t>サン</t>
    </rPh>
    <rPh sb="9" eb="10">
      <t>オヨ</t>
    </rPh>
    <rPh sb="11" eb="13">
      <t>サンカ</t>
    </rPh>
    <rPh sb="21" eb="23">
      <t>ブンカイ</t>
    </rPh>
    <phoneticPr fontId="1"/>
  </si>
  <si>
    <t>２．尿素及びアジ化ナトリウムを添加</t>
    <rPh sb="2" eb="4">
      <t>ニョウソ</t>
    </rPh>
    <rPh sb="4" eb="5">
      <t>オヨ</t>
    </rPh>
    <rPh sb="8" eb="9">
      <t>カ</t>
    </rPh>
    <rPh sb="15" eb="17">
      <t>テンカ</t>
    </rPh>
    <phoneticPr fontId="1"/>
  </si>
  <si>
    <t>１．硫酸(1+9)を加えて加熱</t>
    <rPh sb="2" eb="4">
      <t>リュウサン</t>
    </rPh>
    <rPh sb="10" eb="11">
      <t>クワ</t>
    </rPh>
    <rPh sb="13" eb="15">
      <t>カネツ</t>
    </rPh>
    <phoneticPr fontId="1"/>
  </si>
  <si>
    <t>残留物の溶解</t>
    <rPh sb="0" eb="2">
      <t>ザンリュウ</t>
    </rPh>
    <rPh sb="2" eb="3">
      <t>ブツ</t>
    </rPh>
    <rPh sb="4" eb="6">
      <t>ヨウカイ</t>
    </rPh>
    <phoneticPr fontId="1"/>
  </si>
  <si>
    <t>妨害成分の対処-二りん酸ナトリウムの添加</t>
    <rPh sb="0" eb="2">
      <t>ボウガイ</t>
    </rPh>
    <rPh sb="2" eb="4">
      <t>セイブン</t>
    </rPh>
    <rPh sb="5" eb="7">
      <t>タイショ</t>
    </rPh>
    <rPh sb="8" eb="9">
      <t>ニ</t>
    </rPh>
    <rPh sb="11" eb="12">
      <t>サン</t>
    </rPh>
    <rPh sb="18" eb="20">
      <t>テンカ</t>
    </rPh>
    <phoneticPr fontId="1"/>
  </si>
  <si>
    <t>妨害成分の対処-その他の方法</t>
    <rPh sb="10" eb="11">
      <t>ホカ</t>
    </rPh>
    <rPh sb="12" eb="14">
      <t>ホウホウ</t>
    </rPh>
    <phoneticPr fontId="1"/>
  </si>
  <si>
    <t>妨害成分の対処-クロロホルムによる除去</t>
    <rPh sb="0" eb="2">
      <t>ボウガイ</t>
    </rPh>
    <rPh sb="2" eb="4">
      <t>セイブン</t>
    </rPh>
    <rPh sb="5" eb="7">
      <t>タイショ</t>
    </rPh>
    <rPh sb="17" eb="19">
      <t>ジョキョ</t>
    </rPh>
    <phoneticPr fontId="1"/>
  </si>
  <si>
    <t>妨害成分の対処-硫酸ナトリウムの添加</t>
    <rPh sb="8" eb="10">
      <t>リュウサン</t>
    </rPh>
    <rPh sb="16" eb="18">
      <t>テンカ</t>
    </rPh>
    <phoneticPr fontId="1"/>
  </si>
  <si>
    <t>妨害成分の対処-二硫酸カリウムの添加</t>
    <rPh sb="8" eb="9">
      <t>ニ</t>
    </rPh>
    <rPh sb="9" eb="11">
      <t>リュウサン</t>
    </rPh>
    <rPh sb="16" eb="18">
      <t>テンカ</t>
    </rPh>
    <phoneticPr fontId="1"/>
  </si>
  <si>
    <t>妨害成分の対処-ふっ化水素アンモニウムの添加</t>
    <rPh sb="10" eb="11">
      <t>カ</t>
    </rPh>
    <rPh sb="11" eb="13">
      <t>スイソ</t>
    </rPh>
    <rPh sb="20" eb="22">
      <t>テンカ</t>
    </rPh>
    <phoneticPr fontId="1"/>
  </si>
  <si>
    <t>２． 53</t>
    <phoneticPr fontId="1"/>
  </si>
  <si>
    <t>３． 50</t>
    <phoneticPr fontId="1"/>
  </si>
  <si>
    <t>準備操作(前処理)（LC-ICP質量分析法）</t>
    <rPh sb="0" eb="2">
      <t>ジュンビ</t>
    </rPh>
    <rPh sb="2" eb="4">
      <t>ソウサ</t>
    </rPh>
    <rPh sb="5" eb="8">
      <t>マエショリ</t>
    </rPh>
    <phoneticPr fontId="1"/>
  </si>
  <si>
    <t>２．固相抽出</t>
    <rPh sb="2" eb="4">
      <t>コソウ</t>
    </rPh>
    <rPh sb="4" eb="6">
      <t>チュウシュツ</t>
    </rPh>
    <phoneticPr fontId="1"/>
  </si>
  <si>
    <t>（固相抽出）</t>
    <rPh sb="1" eb="3">
      <t>コソウ</t>
    </rPh>
    <rPh sb="3" eb="5">
      <t>チュウシュツ</t>
    </rPh>
    <phoneticPr fontId="1"/>
  </si>
  <si>
    <t>２．MIBK</t>
    <phoneticPr fontId="1"/>
  </si>
  <si>
    <t>３．行わなかった</t>
    <rPh sb="2" eb="3">
      <t>オコナ</t>
    </rPh>
    <phoneticPr fontId="1"/>
  </si>
  <si>
    <t>４．行わなかった</t>
    <rPh sb="2" eb="3">
      <t>オコナ</t>
    </rPh>
    <phoneticPr fontId="1"/>
  </si>
  <si>
    <t>３．SR補正</t>
    <rPh sb="4" eb="6">
      <t>ホセイ</t>
    </rPh>
    <phoneticPr fontId="1"/>
  </si>
  <si>
    <t>３． その他</t>
    <rPh sb="5" eb="6">
      <t>ホカ</t>
    </rPh>
    <phoneticPr fontId="1"/>
  </si>
  <si>
    <t>２． 283</t>
    <phoneticPr fontId="1"/>
  </si>
  <si>
    <t>６．レニウム</t>
    <phoneticPr fontId="1"/>
  </si>
  <si>
    <t>全クロム濃度(mg/L)＝</t>
    <rPh sb="0" eb="1">
      <t>ゼン</t>
    </rPh>
    <rPh sb="4" eb="6">
      <t>ノウド</t>
    </rPh>
    <phoneticPr fontId="1"/>
  </si>
  <si>
    <t>２．鉛</t>
    <rPh sb="2" eb="3">
      <t>ナマリ</t>
    </rPh>
    <phoneticPr fontId="1"/>
  </si>
  <si>
    <t>３．セレン</t>
    <phoneticPr fontId="1"/>
  </si>
  <si>
    <t>４．全クロム</t>
    <rPh sb="2" eb="3">
      <t>ゼン</t>
    </rPh>
    <phoneticPr fontId="1"/>
  </si>
  <si>
    <t>%（3回の平均値）</t>
    <rPh sb="3" eb="4">
      <t>カイ</t>
    </rPh>
    <rPh sb="5" eb="8">
      <t>ヘイキンチ</t>
    </rPh>
    <phoneticPr fontId="1"/>
  </si>
  <si>
    <t>６．使用しない</t>
    <phoneticPr fontId="10"/>
  </si>
  <si>
    <t>１．硫酸溶液</t>
  </si>
  <si>
    <t>２．溶離液</t>
    <rPh sb="2" eb="5">
      <t>ヨウリエキ</t>
    </rPh>
    <phoneticPr fontId="10"/>
  </si>
  <si>
    <t>３．水</t>
    <rPh sb="2" eb="3">
      <t>ミズ</t>
    </rPh>
    <phoneticPr fontId="10"/>
  </si>
  <si>
    <t>４．リン酸溶液</t>
  </si>
  <si>
    <t>５．その他</t>
    <rPh sb="4" eb="5">
      <t>ホカ</t>
    </rPh>
    <phoneticPr fontId="10"/>
  </si>
  <si>
    <t>メンブランフィルターの孔径(μm)</t>
    <rPh sb="11" eb="13">
      <t>コウケイ</t>
    </rPh>
    <phoneticPr fontId="1"/>
  </si>
  <si>
    <t xml:space="preserve">１． 1 </t>
    <phoneticPr fontId="11"/>
  </si>
  <si>
    <t>１． 90</t>
    <phoneticPr fontId="11"/>
  </si>
  <si>
    <t>２． 47</t>
    <phoneticPr fontId="1"/>
  </si>
  <si>
    <t>メンブランフィルターの直径(mm)</t>
    <rPh sb="11" eb="13">
      <t>チョッケイ</t>
    </rPh>
    <phoneticPr fontId="1"/>
  </si>
  <si>
    <t>３．分離操作を行わなかった</t>
    <rPh sb="2" eb="4">
      <t>ブンリ</t>
    </rPh>
    <rPh sb="4" eb="6">
      <t>ソウサ</t>
    </rPh>
    <rPh sb="7" eb="8">
      <t>オコナ</t>
    </rPh>
    <phoneticPr fontId="1"/>
  </si>
  <si>
    <t>５．行わなかった</t>
    <phoneticPr fontId="1"/>
  </si>
  <si>
    <t>３．使用しなかった</t>
    <phoneticPr fontId="1"/>
  </si>
  <si>
    <t>６．使用しなかった</t>
    <phoneticPr fontId="1"/>
  </si>
  <si>
    <t>５．使用しなかった</t>
    <phoneticPr fontId="1"/>
  </si>
  <si>
    <t>５．行わなかった</t>
    <rPh sb="2" eb="3">
      <t>オコナ</t>
    </rPh>
    <phoneticPr fontId="1"/>
  </si>
  <si>
    <t>８．使用しなかった</t>
    <phoneticPr fontId="1"/>
  </si>
  <si>
    <t>３．添加しなかった</t>
    <phoneticPr fontId="1"/>
  </si>
  <si>
    <t>注）内標準法と混同しないこと。「絶対検量線法かつ標準添加法」又は「内標準法かつ標準添加法」の場合は「行った」とする。</t>
    <rPh sb="0" eb="1">
      <t>チュウ</t>
    </rPh>
    <rPh sb="2" eb="3">
      <t>ナイ</t>
    </rPh>
    <rPh sb="3" eb="5">
      <t>ヒョウジュン</t>
    </rPh>
    <rPh sb="5" eb="6">
      <t>ホウ</t>
    </rPh>
    <rPh sb="7" eb="9">
      <t>コンドウ</t>
    </rPh>
    <rPh sb="16" eb="18">
      <t>ゼッタイ</t>
    </rPh>
    <rPh sb="18" eb="21">
      <t>ケンリョウセン</t>
    </rPh>
    <rPh sb="21" eb="22">
      <t>ホウ</t>
    </rPh>
    <rPh sb="24" eb="26">
      <t>ヒョウジュン</t>
    </rPh>
    <rPh sb="26" eb="28">
      <t>テンカ</t>
    </rPh>
    <rPh sb="28" eb="29">
      <t>ホウ</t>
    </rPh>
    <rPh sb="30" eb="31">
      <t>マタ</t>
    </rPh>
    <rPh sb="33" eb="34">
      <t>ナイ</t>
    </rPh>
    <rPh sb="34" eb="36">
      <t>ヒョウジュン</t>
    </rPh>
    <rPh sb="36" eb="37">
      <t>ホウ</t>
    </rPh>
    <rPh sb="39" eb="41">
      <t>ヒョウジュン</t>
    </rPh>
    <rPh sb="41" eb="43">
      <t>テンカ</t>
    </rPh>
    <rPh sb="43" eb="44">
      <t>ホウ</t>
    </rPh>
    <rPh sb="46" eb="48">
      <t>バアイ</t>
    </rPh>
    <rPh sb="50" eb="51">
      <t>オコナ</t>
    </rPh>
    <phoneticPr fontId="1"/>
  </si>
  <si>
    <t>２．4以上5未満</t>
    <phoneticPr fontId="1"/>
  </si>
  <si>
    <t>３．5以上6未満</t>
    <phoneticPr fontId="1"/>
  </si>
  <si>
    <t>４．6以上10未満</t>
    <phoneticPr fontId="1"/>
  </si>
  <si>
    <t>１．5</t>
    <phoneticPr fontId="1"/>
  </si>
  <si>
    <t>２．20</t>
    <phoneticPr fontId="1"/>
  </si>
  <si>
    <t>３．25</t>
    <phoneticPr fontId="1"/>
  </si>
  <si>
    <t>４．100</t>
    <phoneticPr fontId="1"/>
  </si>
  <si>
    <t>５．200</t>
    <phoneticPr fontId="1"/>
  </si>
  <si>
    <t>１．200以上500未満</t>
    <phoneticPr fontId="1"/>
  </si>
  <si>
    <t>２．500以上1000未満</t>
    <phoneticPr fontId="1"/>
  </si>
  <si>
    <t>３．1000以上</t>
    <phoneticPr fontId="1"/>
  </si>
  <si>
    <t>３．20以上80未満</t>
    <phoneticPr fontId="1"/>
  </si>
  <si>
    <t>４．80以上100未満</t>
    <phoneticPr fontId="1"/>
  </si>
  <si>
    <t>５．100以上</t>
    <phoneticPr fontId="1"/>
  </si>
  <si>
    <t>２．1以上20未満</t>
    <phoneticPr fontId="1"/>
  </si>
  <si>
    <t>１．20未満</t>
    <phoneticPr fontId="1"/>
  </si>
  <si>
    <t>２．20以上50未満</t>
    <phoneticPr fontId="1"/>
  </si>
  <si>
    <t>３．50以上100未満</t>
    <phoneticPr fontId="1"/>
  </si>
  <si>
    <t>４．100以上200未満</t>
    <phoneticPr fontId="1"/>
  </si>
  <si>
    <t>５．200以上</t>
    <phoneticPr fontId="1"/>
  </si>
  <si>
    <t>１．210未満</t>
    <phoneticPr fontId="1"/>
  </si>
  <si>
    <t>２．210以上230以下</t>
    <phoneticPr fontId="1"/>
  </si>
  <si>
    <t>３．230超</t>
    <phoneticPr fontId="1"/>
  </si>
  <si>
    <t>１．7未満</t>
    <phoneticPr fontId="1"/>
  </si>
  <si>
    <t>１．5未満</t>
    <phoneticPr fontId="1"/>
  </si>
  <si>
    <t>２．7以上14未満</t>
    <phoneticPr fontId="1"/>
  </si>
  <si>
    <t>２．5以上6未満</t>
    <phoneticPr fontId="1"/>
  </si>
  <si>
    <t>３．14以上21未満</t>
    <phoneticPr fontId="1"/>
  </si>
  <si>
    <t>４．21以上28未満</t>
    <phoneticPr fontId="1"/>
  </si>
  <si>
    <t>５．28以上</t>
    <phoneticPr fontId="1"/>
  </si>
  <si>
    <t>３．6以上10未満</t>
    <phoneticPr fontId="1"/>
  </si>
  <si>
    <t>４．10以上15未満</t>
    <phoneticPr fontId="1"/>
  </si>
  <si>
    <t>５．15以上</t>
    <phoneticPr fontId="1"/>
  </si>
  <si>
    <t>１．飯島電子工業　　</t>
    <phoneticPr fontId="1"/>
  </si>
  <si>
    <t>２．東亜DKK　</t>
    <phoneticPr fontId="1"/>
  </si>
  <si>
    <t>３．ラボテック</t>
    <phoneticPr fontId="1"/>
  </si>
  <si>
    <t>４．マイクロニクス</t>
    <phoneticPr fontId="1"/>
  </si>
  <si>
    <t>５．コア</t>
    <phoneticPr fontId="1"/>
  </si>
  <si>
    <t>６．YSI</t>
    <phoneticPr fontId="1"/>
  </si>
  <si>
    <t>３．2以上7未満</t>
    <phoneticPr fontId="1"/>
  </si>
  <si>
    <t>４．7以上</t>
    <phoneticPr fontId="1"/>
  </si>
  <si>
    <t>１．1以上2未満</t>
    <rPh sb="3" eb="5">
      <t>イジョウ</t>
    </rPh>
    <rPh sb="6" eb="8">
      <t>ミマン</t>
    </rPh>
    <phoneticPr fontId="1"/>
  </si>
  <si>
    <t>２．2以上20未満</t>
    <phoneticPr fontId="1"/>
  </si>
  <si>
    <t>３．20以上50未満</t>
    <phoneticPr fontId="1"/>
  </si>
  <si>
    <t>４．50以上100未満</t>
    <phoneticPr fontId="1"/>
  </si>
  <si>
    <t>４．ジーエルサイエンス</t>
    <phoneticPr fontId="1"/>
  </si>
  <si>
    <t>１．70未満</t>
    <phoneticPr fontId="1"/>
  </si>
  <si>
    <t>２．70以上90未満</t>
    <phoneticPr fontId="1"/>
  </si>
  <si>
    <t>３．90以上95未満</t>
    <phoneticPr fontId="1"/>
  </si>
  <si>
    <t>４．95以上</t>
    <phoneticPr fontId="1"/>
  </si>
  <si>
    <t>１．10未満</t>
    <phoneticPr fontId="1"/>
  </si>
  <si>
    <t>２．10以上30未満</t>
    <phoneticPr fontId="1"/>
  </si>
  <si>
    <t>３．30以上60未満</t>
    <phoneticPr fontId="1"/>
  </si>
  <si>
    <t>４．60以上</t>
    <phoneticPr fontId="1"/>
  </si>
  <si>
    <t>２．横置き/縦振り</t>
    <rPh sb="2" eb="4">
      <t>ヨコオ</t>
    </rPh>
    <rPh sb="6" eb="7">
      <t>タテ</t>
    </rPh>
    <rPh sb="7" eb="8">
      <t>フ</t>
    </rPh>
    <phoneticPr fontId="11"/>
  </si>
  <si>
    <t>３．縦置き/横振り</t>
    <rPh sb="2" eb="3">
      <t>タテ</t>
    </rPh>
    <rPh sb="6" eb="7">
      <t>ヨコ</t>
    </rPh>
    <rPh sb="7" eb="8">
      <t>フ</t>
    </rPh>
    <phoneticPr fontId="11"/>
  </si>
  <si>
    <t>４．縦置き/縦振り</t>
    <rPh sb="2" eb="3">
      <t>タテ</t>
    </rPh>
    <rPh sb="6" eb="7">
      <t>タテ</t>
    </rPh>
    <rPh sb="7" eb="8">
      <t>フ</t>
    </rPh>
    <phoneticPr fontId="11"/>
  </si>
  <si>
    <t>５．その他</t>
    <rPh sb="4" eb="5">
      <t>タ</t>
    </rPh>
    <phoneticPr fontId="11"/>
  </si>
  <si>
    <t>５．80℃以上</t>
    <rPh sb="5" eb="7">
      <t>イジョウ</t>
    </rPh>
    <phoneticPr fontId="1"/>
  </si>
  <si>
    <t>５．90分以上</t>
    <rPh sb="4" eb="5">
      <t>フン</t>
    </rPh>
    <rPh sb="5" eb="7">
      <t>イジョウ</t>
    </rPh>
    <phoneticPr fontId="1"/>
  </si>
  <si>
    <t xml:space="preserve">１．5以上5.5以下 </t>
    <phoneticPr fontId="1"/>
  </si>
  <si>
    <t>２．5.6</t>
    <phoneticPr fontId="1"/>
  </si>
  <si>
    <t>３．5.8以上6.5 未満</t>
    <phoneticPr fontId="1"/>
  </si>
  <si>
    <t>３．2以上3未満</t>
    <phoneticPr fontId="1"/>
  </si>
  <si>
    <t>３．3以上</t>
    <rPh sb="3" eb="5">
      <t>イジョウ</t>
    </rPh>
    <phoneticPr fontId="1"/>
  </si>
  <si>
    <t>４．3以上</t>
    <phoneticPr fontId="1"/>
  </si>
  <si>
    <t>２．5以上10未満</t>
    <phoneticPr fontId="1"/>
  </si>
  <si>
    <t>３．10以上15未満</t>
    <phoneticPr fontId="1"/>
  </si>
  <si>
    <t>４．15以上</t>
    <phoneticPr fontId="1"/>
  </si>
  <si>
    <t>５．ジーエルサイエンス</t>
    <phoneticPr fontId="1"/>
  </si>
  <si>
    <t xml:space="preserve">２．アナリティクイエナジャパン </t>
    <phoneticPr fontId="1"/>
  </si>
  <si>
    <t>４．200以上500未満</t>
    <phoneticPr fontId="1"/>
  </si>
  <si>
    <t>２．ISO/IEC 17025</t>
    <phoneticPr fontId="1"/>
  </si>
  <si>
    <t>１．BOD</t>
    <phoneticPr fontId="1"/>
  </si>
  <si>
    <t>２．COD</t>
    <phoneticPr fontId="1"/>
  </si>
  <si>
    <t>160 mg/L                              (日間平均 120 mg/L)　　　　　　　　(一般排水基準)</t>
    <rPh sb="62" eb="64">
      <t>イッパン</t>
    </rPh>
    <rPh sb="64" eb="66">
      <t>ハイスイ</t>
    </rPh>
    <rPh sb="66" eb="68">
      <t>キジュン</t>
    </rPh>
    <phoneticPr fontId="1"/>
  </si>
  <si>
    <t>3 mg/L　　　　　　　　　　　　　　　(水道水質基準)</t>
    <rPh sb="22" eb="24">
      <t>スイドウ</t>
    </rPh>
    <rPh sb="24" eb="26">
      <t>スイシツ</t>
    </rPh>
    <rPh sb="26" eb="28">
      <t>キジュン</t>
    </rPh>
    <phoneticPr fontId="1"/>
  </si>
  <si>
    <t>４．硫酸銀（粉末）</t>
    <rPh sb="2" eb="4">
      <t>リュウサン</t>
    </rPh>
    <phoneticPr fontId="1"/>
  </si>
  <si>
    <t>分析方法等　【塩化水素】</t>
    <rPh sb="0" eb="2">
      <t>ブンセキ</t>
    </rPh>
    <rPh sb="2" eb="4">
      <t>ホウホウ</t>
    </rPh>
    <rPh sb="4" eb="5">
      <t>トウ</t>
    </rPh>
    <rPh sb="7" eb="9">
      <t>エンカ</t>
    </rPh>
    <rPh sb="9" eb="11">
      <t>スイソ</t>
    </rPh>
    <phoneticPr fontId="1"/>
  </si>
  <si>
    <t>分析結果報告書［７］共通試料２（模擬排ガス吸収液試料：塩化水素等）</t>
    <rPh sb="0" eb="2">
      <t>ブンセキ</t>
    </rPh>
    <rPh sb="2" eb="4">
      <t>ケッカ</t>
    </rPh>
    <rPh sb="4" eb="7">
      <t>ホウコクショ</t>
    </rPh>
    <rPh sb="10" eb="12">
      <t>キョウツウ</t>
    </rPh>
    <rPh sb="12" eb="14">
      <t>シリョウ</t>
    </rPh>
    <rPh sb="16" eb="18">
      <t>モギ</t>
    </rPh>
    <rPh sb="18" eb="19">
      <t>ハイ</t>
    </rPh>
    <rPh sb="21" eb="23">
      <t>キュウシュウ</t>
    </rPh>
    <rPh sb="23" eb="24">
      <t>エキ</t>
    </rPh>
    <rPh sb="24" eb="26">
      <t>シリョウ</t>
    </rPh>
    <rPh sb="27" eb="29">
      <t>エンカ</t>
    </rPh>
    <rPh sb="29" eb="31">
      <t>スイソ</t>
    </rPh>
    <rPh sb="31" eb="32">
      <t>ナド</t>
    </rPh>
    <phoneticPr fontId="1"/>
  </si>
  <si>
    <t>１．3以下</t>
    <rPh sb="3" eb="5">
      <t>イカ</t>
    </rPh>
    <phoneticPr fontId="1"/>
  </si>
  <si>
    <t>分析結果報告書［８］共通試料２（模擬排ガス吸収液試料：塩化水素等）</t>
    <rPh sb="0" eb="2">
      <t>ブンセキ</t>
    </rPh>
    <rPh sb="2" eb="4">
      <t>ケッカ</t>
    </rPh>
    <rPh sb="4" eb="7">
      <t>ホウコクショ</t>
    </rPh>
    <rPh sb="10" eb="12">
      <t>キョウツウ</t>
    </rPh>
    <rPh sb="12" eb="14">
      <t>シリョウ</t>
    </rPh>
    <rPh sb="16" eb="18">
      <t>モギ</t>
    </rPh>
    <rPh sb="18" eb="19">
      <t>ハイ</t>
    </rPh>
    <rPh sb="21" eb="23">
      <t>キュウシュウ</t>
    </rPh>
    <rPh sb="23" eb="24">
      <t>エキ</t>
    </rPh>
    <rPh sb="24" eb="26">
      <t>シリョウ</t>
    </rPh>
    <rPh sb="27" eb="29">
      <t>エンカ</t>
    </rPh>
    <rPh sb="29" eb="32">
      <t>スイソナド</t>
    </rPh>
    <phoneticPr fontId="1"/>
  </si>
  <si>
    <t>５．回収率の確認を行わなかった</t>
    <rPh sb="2" eb="4">
      <t>カイシュウ</t>
    </rPh>
    <rPh sb="4" eb="5">
      <t>リツ</t>
    </rPh>
    <rPh sb="6" eb="8">
      <t>カクニン</t>
    </rPh>
    <rPh sb="9" eb="10">
      <t>オコナ</t>
    </rPh>
    <phoneticPr fontId="1"/>
  </si>
  <si>
    <t>振とう幅（cm）</t>
    <rPh sb="3" eb="4">
      <t>ハバ</t>
    </rPh>
    <phoneticPr fontId="1"/>
  </si>
  <si>
    <t>１．アドバンテック</t>
    <rPh sb="4" eb="6">
      <t>トウヨウ</t>
    </rPh>
    <phoneticPr fontId="11"/>
  </si>
  <si>
    <t>２． 50</t>
    <phoneticPr fontId="1"/>
  </si>
  <si>
    <t>1． サーモフィッシャー</t>
    <phoneticPr fontId="1"/>
  </si>
  <si>
    <t>１．石英ガラス</t>
    <phoneticPr fontId="1"/>
  </si>
  <si>
    <t>２．ガラス（石英以外）</t>
    <rPh sb="6" eb="8">
      <t>セキエイ</t>
    </rPh>
    <rPh sb="8" eb="10">
      <t>イガイ</t>
    </rPh>
    <phoneticPr fontId="1"/>
  </si>
  <si>
    <t>(全角カタカナでお答えください)</t>
    <rPh sb="1" eb="3">
      <t>ゼンカク</t>
    </rPh>
    <rPh sb="9" eb="10">
      <t>コタ</t>
    </rPh>
    <phoneticPr fontId="1"/>
  </si>
  <si>
    <t>１．パラジウムを添加</t>
    <phoneticPr fontId="1"/>
  </si>
  <si>
    <t>２．パラジウム以外の添加</t>
    <phoneticPr fontId="1"/>
  </si>
  <si>
    <t>　　パラジウム以外の添加（右のセルにご記入ください）</t>
    <rPh sb="7" eb="9">
      <t>イガイ</t>
    </rPh>
    <rPh sb="10" eb="12">
      <t>テンカ</t>
    </rPh>
    <phoneticPr fontId="1"/>
  </si>
  <si>
    <t xml:space="preserve">３．水素化物発生ICP発光分光分析法 </t>
    <phoneticPr fontId="1"/>
  </si>
  <si>
    <t>２．水素化物発生原子吸光法</t>
    <phoneticPr fontId="1"/>
  </si>
  <si>
    <t>分析結果報告書［３］ 共通試料１（模擬排水試料：一般項目）</t>
    <rPh sb="0" eb="2">
      <t>ブンセキ</t>
    </rPh>
    <rPh sb="2" eb="4">
      <t>ケッカ</t>
    </rPh>
    <rPh sb="4" eb="7">
      <t>ホウコクショ</t>
    </rPh>
    <rPh sb="11" eb="13">
      <t>キョウツウ</t>
    </rPh>
    <rPh sb="13" eb="15">
      <t>シリョウ</t>
    </rPh>
    <rPh sb="17" eb="19">
      <t>モギ</t>
    </rPh>
    <rPh sb="19" eb="21">
      <t>ハイスイ</t>
    </rPh>
    <rPh sb="21" eb="23">
      <t>シリョウ</t>
    </rPh>
    <rPh sb="24" eb="26">
      <t>イッパン</t>
    </rPh>
    <rPh sb="26" eb="28">
      <t>コウモク</t>
    </rPh>
    <phoneticPr fontId="1"/>
  </si>
  <si>
    <t>分析結果報告書［４］ 共通試料１（模擬排水試料：一般項目）</t>
    <rPh sb="0" eb="2">
      <t>ブンセキ</t>
    </rPh>
    <rPh sb="2" eb="4">
      <t>ケッカ</t>
    </rPh>
    <rPh sb="4" eb="7">
      <t>ホウコクショ</t>
    </rPh>
    <rPh sb="11" eb="13">
      <t>キョウツウ</t>
    </rPh>
    <rPh sb="13" eb="15">
      <t>シリョウ</t>
    </rPh>
    <rPh sb="17" eb="19">
      <t>モギ</t>
    </rPh>
    <rPh sb="19" eb="21">
      <t>ハイスイ</t>
    </rPh>
    <rPh sb="21" eb="23">
      <t>シリョウ</t>
    </rPh>
    <rPh sb="24" eb="26">
      <t>イッパン</t>
    </rPh>
    <rPh sb="26" eb="28">
      <t>コウモク</t>
    </rPh>
    <phoneticPr fontId="1"/>
  </si>
  <si>
    <t>分析結果報告書［５］ 共通試料１（模擬排水試料：一般項目）</t>
    <rPh sb="0" eb="2">
      <t>ブンセキ</t>
    </rPh>
    <rPh sb="2" eb="4">
      <t>ケッカ</t>
    </rPh>
    <rPh sb="4" eb="7">
      <t>ホウコクショ</t>
    </rPh>
    <rPh sb="11" eb="13">
      <t>キョウツウ</t>
    </rPh>
    <rPh sb="13" eb="15">
      <t>シリョウ</t>
    </rPh>
    <rPh sb="17" eb="19">
      <t>モギ</t>
    </rPh>
    <rPh sb="19" eb="21">
      <t>ハイスイ</t>
    </rPh>
    <rPh sb="21" eb="23">
      <t>シリョウ</t>
    </rPh>
    <rPh sb="24" eb="26">
      <t>イッパン</t>
    </rPh>
    <rPh sb="26" eb="28">
      <t>コウモク</t>
    </rPh>
    <phoneticPr fontId="1"/>
  </si>
  <si>
    <t>分析結果報告書［６］共通試料２（模擬排ガス吸収液試料：塩化水素等）</t>
    <rPh sb="0" eb="2">
      <t>ブンセキ</t>
    </rPh>
    <rPh sb="2" eb="4">
      <t>ケッカ</t>
    </rPh>
    <rPh sb="4" eb="7">
      <t>ホウコクショ</t>
    </rPh>
    <rPh sb="10" eb="12">
      <t>キョウツウ</t>
    </rPh>
    <rPh sb="12" eb="14">
      <t>シリョウ</t>
    </rPh>
    <rPh sb="16" eb="18">
      <t>モギ</t>
    </rPh>
    <rPh sb="18" eb="19">
      <t>ハイ</t>
    </rPh>
    <rPh sb="21" eb="23">
      <t>キュウシュウ</t>
    </rPh>
    <rPh sb="23" eb="24">
      <t>エキ</t>
    </rPh>
    <rPh sb="24" eb="26">
      <t>シリョウ</t>
    </rPh>
    <rPh sb="27" eb="29">
      <t>エンカ</t>
    </rPh>
    <rPh sb="29" eb="31">
      <t>スイソ</t>
    </rPh>
    <rPh sb="31" eb="32">
      <t>トウ</t>
    </rPh>
    <phoneticPr fontId="1"/>
  </si>
  <si>
    <t>分析結果報告書［９］共通試料３（ばいじん試料（溶出試験）：金属元素等）</t>
    <rPh sb="10" eb="12">
      <t>キョウツウ</t>
    </rPh>
    <rPh sb="12" eb="14">
      <t>シリョウ</t>
    </rPh>
    <rPh sb="20" eb="22">
      <t>シリョウ</t>
    </rPh>
    <rPh sb="23" eb="25">
      <t>ヨウシュツ</t>
    </rPh>
    <rPh sb="25" eb="27">
      <t>シケン</t>
    </rPh>
    <rPh sb="29" eb="31">
      <t>キンゾク</t>
    </rPh>
    <rPh sb="31" eb="33">
      <t>ゲンソ</t>
    </rPh>
    <rPh sb="33" eb="34">
      <t>ナド</t>
    </rPh>
    <phoneticPr fontId="1"/>
  </si>
  <si>
    <t>分析結果報告書［10］共通試料３（ばいじん試料（溶出試験）：金属元素等）</t>
    <rPh sb="0" eb="2">
      <t>ブンセキ</t>
    </rPh>
    <rPh sb="2" eb="4">
      <t>ケッカ</t>
    </rPh>
    <rPh sb="4" eb="7">
      <t>ホウコクショ</t>
    </rPh>
    <rPh sb="11" eb="13">
      <t>キョウツウ</t>
    </rPh>
    <rPh sb="13" eb="15">
      <t>シリョウ</t>
    </rPh>
    <rPh sb="21" eb="23">
      <t>シリョウ</t>
    </rPh>
    <rPh sb="22" eb="23">
      <t>モシ</t>
    </rPh>
    <rPh sb="24" eb="28">
      <t>ヨウシュツシケン</t>
    </rPh>
    <rPh sb="30" eb="32">
      <t>キンゾク</t>
    </rPh>
    <rPh sb="32" eb="34">
      <t>ゲンソ</t>
    </rPh>
    <rPh sb="34" eb="35">
      <t>ナド</t>
    </rPh>
    <phoneticPr fontId="1"/>
  </si>
  <si>
    <t>分析結果報告書［11］ 共通試料3（ばいじん試料（溶出試験）：金属元素等）</t>
    <rPh sb="0" eb="2">
      <t>ブンセキ</t>
    </rPh>
    <rPh sb="2" eb="4">
      <t>ケッカ</t>
    </rPh>
    <rPh sb="4" eb="7">
      <t>ホウコクショ</t>
    </rPh>
    <rPh sb="12" eb="14">
      <t>キョウツウ</t>
    </rPh>
    <rPh sb="14" eb="16">
      <t>シリョウ</t>
    </rPh>
    <rPh sb="22" eb="24">
      <t>シリョウ</t>
    </rPh>
    <rPh sb="25" eb="27">
      <t>ヨウシュツ</t>
    </rPh>
    <rPh sb="27" eb="29">
      <t>シケン</t>
    </rPh>
    <rPh sb="31" eb="33">
      <t>キンゾク</t>
    </rPh>
    <rPh sb="33" eb="35">
      <t>ゲンソ</t>
    </rPh>
    <rPh sb="35" eb="36">
      <t>ナド</t>
    </rPh>
    <phoneticPr fontId="1"/>
  </si>
  <si>
    <t>分析結果報告書［12］ 共通試料３（ばいじん試料（溶出試験）：金属元素等）</t>
    <rPh sb="0" eb="2">
      <t>ブンセキ</t>
    </rPh>
    <rPh sb="2" eb="4">
      <t>ケッカ</t>
    </rPh>
    <rPh sb="4" eb="7">
      <t>ホウコクショ</t>
    </rPh>
    <rPh sb="12" eb="14">
      <t>キョウツウ</t>
    </rPh>
    <rPh sb="14" eb="16">
      <t>シリョウ</t>
    </rPh>
    <rPh sb="22" eb="24">
      <t>シリョウ</t>
    </rPh>
    <rPh sb="23" eb="24">
      <t>モシ</t>
    </rPh>
    <rPh sb="25" eb="27">
      <t>ヨウシュツ</t>
    </rPh>
    <rPh sb="27" eb="29">
      <t>シケン</t>
    </rPh>
    <rPh sb="31" eb="33">
      <t>キンゾク</t>
    </rPh>
    <rPh sb="33" eb="35">
      <t>ゲンソ</t>
    </rPh>
    <rPh sb="35" eb="36">
      <t>トウ</t>
    </rPh>
    <phoneticPr fontId="1"/>
  </si>
  <si>
    <t>分析結果報告書［13］ 共通試料３（ばいじん試料（溶出試験）：金属元素等）</t>
    <rPh sb="0" eb="2">
      <t>ブンセキ</t>
    </rPh>
    <rPh sb="2" eb="4">
      <t>ケッカ</t>
    </rPh>
    <rPh sb="4" eb="7">
      <t>ホウコクショ</t>
    </rPh>
    <rPh sb="12" eb="14">
      <t>キョウツウ</t>
    </rPh>
    <rPh sb="14" eb="16">
      <t>シリョウ</t>
    </rPh>
    <rPh sb="22" eb="24">
      <t>シリョウ</t>
    </rPh>
    <rPh sb="25" eb="27">
      <t>ヨウシュツ</t>
    </rPh>
    <rPh sb="27" eb="29">
      <t>シケン</t>
    </rPh>
    <rPh sb="31" eb="33">
      <t>キンゾク</t>
    </rPh>
    <rPh sb="33" eb="36">
      <t>ゲンソトウ</t>
    </rPh>
    <phoneticPr fontId="1"/>
  </si>
  <si>
    <t>分析結果報告書［14］ 共通試料3（ばいじん試料（溶出試験）：金属元素等）</t>
    <rPh sb="0" eb="2">
      <t>ブンセキ</t>
    </rPh>
    <rPh sb="2" eb="4">
      <t>ケッカ</t>
    </rPh>
    <rPh sb="4" eb="7">
      <t>ホウコクショ</t>
    </rPh>
    <rPh sb="12" eb="14">
      <t>キョウツウ</t>
    </rPh>
    <rPh sb="14" eb="16">
      <t>シリョウ</t>
    </rPh>
    <rPh sb="22" eb="24">
      <t>シリョウ</t>
    </rPh>
    <rPh sb="25" eb="27">
      <t>ヨウシュツ</t>
    </rPh>
    <rPh sb="27" eb="29">
      <t>シケン</t>
    </rPh>
    <rPh sb="31" eb="33">
      <t>キンゾク</t>
    </rPh>
    <rPh sb="33" eb="36">
      <t>ゲンソトウ</t>
    </rPh>
    <phoneticPr fontId="1"/>
  </si>
  <si>
    <r>
      <t>注２）検出下限値以上であった場合、JIS Z 8401によって数値を丸めて</t>
    </r>
    <r>
      <rPr>
        <b/>
        <sz val="11"/>
        <color theme="1"/>
        <rFont val="ＭＳ Ｐゴシック"/>
        <family val="3"/>
        <charset val="128"/>
      </rPr>
      <t>有効数字３桁で報告値を記入</t>
    </r>
    <r>
      <rPr>
        <sz val="11"/>
        <color theme="1"/>
        <rFont val="ＭＳ Ｐゴシック"/>
        <family val="3"/>
        <charset val="128"/>
      </rPr>
      <t>する。</t>
    </r>
    <phoneticPr fontId="1"/>
  </si>
  <si>
    <t>分析結果　ｐＨ（試料液)</t>
    <rPh sb="0" eb="4">
      <t>ブンセキケッカ</t>
    </rPh>
    <rPh sb="8" eb="10">
      <t>シリョウ</t>
    </rPh>
    <rPh sb="10" eb="11">
      <t>エキ</t>
    </rPh>
    <phoneticPr fontId="1"/>
  </si>
  <si>
    <t>分析結果　酸化還元電位（試料液）</t>
    <rPh sb="0" eb="4">
      <t>ブンセキケッカ</t>
    </rPh>
    <rPh sb="5" eb="7">
      <t>サンカ</t>
    </rPh>
    <rPh sb="7" eb="9">
      <t>カンゲン</t>
    </rPh>
    <rPh sb="9" eb="11">
      <t>デンイ</t>
    </rPh>
    <phoneticPr fontId="1"/>
  </si>
  <si>
    <t>mV（報告は任意）</t>
    <rPh sb="3" eb="5">
      <t>ホウコク</t>
    </rPh>
    <rPh sb="6" eb="8">
      <t>ニンイ</t>
    </rPh>
    <phoneticPr fontId="1"/>
  </si>
  <si>
    <r>
      <t>質量数(</t>
    </r>
    <r>
      <rPr>
        <i/>
        <sz val="11"/>
        <rFont val="ＭＳ Ｐゴシック"/>
        <family val="3"/>
        <charset val="128"/>
      </rPr>
      <t>m/z</t>
    </r>
    <r>
      <rPr>
        <sz val="11"/>
        <rFont val="ＭＳ Ｐゴシック"/>
        <family val="3"/>
        <charset val="128"/>
      </rPr>
      <t>)</t>
    </r>
    <rPh sb="0" eb="3">
      <t>シツリョウスウ</t>
    </rPh>
    <phoneticPr fontId="1"/>
  </si>
  <si>
    <r>
      <rPr>
        <i/>
        <sz val="11"/>
        <color theme="1"/>
        <rFont val="ＭＳ Ｐゴシック"/>
        <family val="3"/>
        <charset val="128"/>
      </rPr>
      <t>m/z</t>
    </r>
    <r>
      <rPr>
        <sz val="11"/>
        <color theme="1"/>
        <rFont val="ＭＳ Ｐゴシック"/>
        <family val="3"/>
        <charset val="128"/>
      </rPr>
      <t>（整数でご記入ください）</t>
    </r>
    <rPh sb="4" eb="6">
      <t>セイスウ</t>
    </rPh>
    <rPh sb="8" eb="10">
      <t>キニュウ</t>
    </rPh>
    <phoneticPr fontId="1"/>
  </si>
  <si>
    <t>１．620</t>
    <phoneticPr fontId="1"/>
  </si>
  <si>
    <t>１．パラジウムを添加</t>
  </si>
  <si>
    <t>２．パラジウム以外の添加</t>
  </si>
  <si>
    <t>１．2,6-ピリジンジカルボン酸(PDCA)</t>
  </si>
  <si>
    <t>２．PDCA</t>
  </si>
  <si>
    <t>分析方法等　【ふっ素化合物】</t>
    <rPh sb="0" eb="2">
      <t>ブンセキ</t>
    </rPh>
    <rPh sb="2" eb="4">
      <t>ホウホウ</t>
    </rPh>
    <rPh sb="4" eb="5">
      <t>トウ</t>
    </rPh>
    <rPh sb="9" eb="10">
      <t>ソ</t>
    </rPh>
    <rPh sb="10" eb="13">
      <t>カゴウブツ</t>
    </rPh>
    <phoneticPr fontId="1"/>
  </si>
  <si>
    <t>ふっ素平均値(mg/L)</t>
    <rPh sb="2" eb="3">
      <t>ソ</t>
    </rPh>
    <rPh sb="3" eb="6">
      <t>ヘイキンチ</t>
    </rPh>
    <phoneticPr fontId="1"/>
  </si>
  <si>
    <t>２．ISO/IEC 17025</t>
  </si>
  <si>
    <t>１．メスシリンダー（有栓形）を使用して希釈</t>
  </si>
  <si>
    <t>１．サーモフィッシャー</t>
    <phoneticPr fontId="1"/>
  </si>
  <si>
    <t>六価クロムの添加回収率（%）</t>
    <rPh sb="0" eb="2">
      <t>ロッカ</t>
    </rPh>
    <rPh sb="6" eb="8">
      <t>テンカ</t>
    </rPh>
    <rPh sb="8" eb="10">
      <t>カイシュウ</t>
    </rPh>
    <rPh sb="10" eb="11">
      <t>リツ</t>
    </rPh>
    <phoneticPr fontId="1"/>
  </si>
  <si>
    <t>%（添加回収試験を実施した場合にご記入ください）</t>
    <rPh sb="2" eb="4">
      <t>テンカ</t>
    </rPh>
    <rPh sb="4" eb="6">
      <t>カイシュウ</t>
    </rPh>
    <rPh sb="6" eb="8">
      <t>シケン</t>
    </rPh>
    <rPh sb="9" eb="11">
      <t>ジッシ</t>
    </rPh>
    <rPh sb="13" eb="15">
      <t>バアイ</t>
    </rPh>
    <rPh sb="17" eb="19">
      <t>キニュウ</t>
    </rPh>
    <phoneticPr fontId="1"/>
  </si>
  <si>
    <t>溶存酸素の消費率(％)</t>
    <phoneticPr fontId="1"/>
  </si>
  <si>
    <t>Ｄ1 (15 分後の溶存酸素濃度)(mg/L)</t>
    <rPh sb="14" eb="16">
      <t>ノウド</t>
    </rPh>
    <phoneticPr fontId="1"/>
  </si>
  <si>
    <t>Ｄ2 (5 日後の溶存酸素濃度)(mg/L)</t>
    <rPh sb="6" eb="7">
      <t>ニチ</t>
    </rPh>
    <rPh sb="13" eb="15">
      <t>ノウド</t>
    </rPh>
    <phoneticPr fontId="1"/>
  </si>
  <si>
    <t>注)選択した分析方法と異なる分析方法の回答欄は網掛けになり、入力できなくなります。</t>
    <rPh sb="0" eb="1">
      <t>チュウ</t>
    </rPh>
    <rPh sb="2" eb="4">
      <t>センタク</t>
    </rPh>
    <rPh sb="6" eb="8">
      <t>ブンセキ</t>
    </rPh>
    <rPh sb="8" eb="10">
      <t>ホウホウ</t>
    </rPh>
    <rPh sb="11" eb="12">
      <t>コト</t>
    </rPh>
    <rPh sb="14" eb="16">
      <t>ブンセキ</t>
    </rPh>
    <rPh sb="16" eb="18">
      <t>ホウホウ</t>
    </rPh>
    <rPh sb="19" eb="21">
      <t>カイトウ</t>
    </rPh>
    <rPh sb="21" eb="22">
      <t>ラン</t>
    </rPh>
    <rPh sb="23" eb="25">
      <t>アミカ</t>
    </rPh>
    <rPh sb="30" eb="32">
      <t>ニュウリョク</t>
    </rPh>
    <phoneticPr fontId="1"/>
  </si>
  <si>
    <t>１． 420</t>
    <phoneticPr fontId="1"/>
  </si>
  <si>
    <t>分析結果報告書［２］ 共通試料１（模擬排水試料：一般項目）</t>
    <rPh sb="0" eb="2">
      <t>ブンセキ</t>
    </rPh>
    <rPh sb="2" eb="4">
      <t>ケッカ</t>
    </rPh>
    <rPh sb="4" eb="7">
      <t>ホウコクショ</t>
    </rPh>
    <rPh sb="11" eb="13">
      <t>キョウツウ</t>
    </rPh>
    <rPh sb="13" eb="15">
      <t>シリョウ</t>
    </rPh>
    <rPh sb="17" eb="19">
      <t>モギ</t>
    </rPh>
    <rPh sb="19" eb="21">
      <t>ハイスイ</t>
    </rPh>
    <rPh sb="21" eb="23">
      <t>シリョウ</t>
    </rPh>
    <rPh sb="24" eb="26">
      <t>イッパン</t>
    </rPh>
    <rPh sb="26" eb="28">
      <t>コウモク</t>
    </rPh>
    <phoneticPr fontId="1"/>
  </si>
  <si>
    <r>
      <t xml:space="preserve">イオンクロマトグラフ法  </t>
    </r>
    <r>
      <rPr>
        <sz val="11"/>
        <rFont val="ＭＳ Ｐゴシック"/>
        <family val="3"/>
        <charset val="128"/>
      </rPr>
      <t>注)36行目で分析方法を選択してからご入力下さい。</t>
    </r>
    <rPh sb="10" eb="11">
      <t>ホウ</t>
    </rPh>
    <rPh sb="17" eb="18">
      <t>ギョウ</t>
    </rPh>
    <rPh sb="18" eb="19">
      <t>メ</t>
    </rPh>
    <rPh sb="25" eb="27">
      <t>センタク</t>
    </rPh>
    <rPh sb="32" eb="34">
      <t>ニュウリョク</t>
    </rPh>
    <rPh sb="34" eb="35">
      <t>クダ</t>
    </rPh>
    <phoneticPr fontId="1"/>
  </si>
  <si>
    <r>
      <t>硝酸銀滴定法　</t>
    </r>
    <r>
      <rPr>
        <sz val="11"/>
        <rFont val="ＭＳ Ｐゴシック"/>
        <family val="3"/>
        <charset val="128"/>
      </rPr>
      <t>注)36行目で分析方法を選択してからご入力下さい。</t>
    </r>
    <rPh sb="0" eb="3">
      <t>ショウサンギン</t>
    </rPh>
    <rPh sb="3" eb="5">
      <t>テキテイ</t>
    </rPh>
    <rPh sb="5" eb="6">
      <t>ホウ</t>
    </rPh>
    <phoneticPr fontId="1"/>
  </si>
  <si>
    <r>
      <t>ランタン－アリザリンコンプレキソン吸光光度法　</t>
    </r>
    <r>
      <rPr>
        <sz val="11"/>
        <rFont val="ＭＳ Ｐゴシック"/>
        <family val="3"/>
        <charset val="128"/>
      </rPr>
      <t>注)36行目で分析方法を選択してからご入力下さい。</t>
    </r>
    <phoneticPr fontId="1"/>
  </si>
  <si>
    <r>
      <t>イオン電極法　</t>
    </r>
    <r>
      <rPr>
        <sz val="11"/>
        <color theme="1"/>
        <rFont val="ＭＳ Ｐゴシック"/>
        <family val="3"/>
        <charset val="128"/>
      </rPr>
      <t>注)36行目で分析方法を選択してからご入力下さい。</t>
    </r>
    <rPh sb="3" eb="5">
      <t>デンキョク</t>
    </rPh>
    <rPh sb="5" eb="6">
      <t>ホウ</t>
    </rPh>
    <phoneticPr fontId="1"/>
  </si>
  <si>
    <r>
      <t>イオンクロマトグラフ法　</t>
    </r>
    <r>
      <rPr>
        <sz val="11"/>
        <rFont val="ＭＳ Ｐゴシック"/>
        <family val="3"/>
        <charset val="128"/>
      </rPr>
      <t>注)36行目で分析方法を選択してからご入力下さい。</t>
    </r>
    <rPh sb="10" eb="11">
      <t>ホウ</t>
    </rPh>
    <phoneticPr fontId="1"/>
  </si>
  <si>
    <r>
      <t>ジフェニルカルバジド吸光光度法　</t>
    </r>
    <r>
      <rPr>
        <sz val="11"/>
        <color theme="1"/>
        <rFont val="ＭＳ Ｐゴシック"/>
        <family val="3"/>
        <charset val="128"/>
      </rPr>
      <t>注)29行目で分析方法を選択してからご入力下さい。</t>
    </r>
    <phoneticPr fontId="1"/>
  </si>
  <si>
    <r>
      <t>原子吸光光度法　</t>
    </r>
    <r>
      <rPr>
        <sz val="11"/>
        <color theme="1"/>
        <rFont val="ＭＳ Ｐゴシック"/>
        <family val="3"/>
        <charset val="128"/>
      </rPr>
      <t>注)29行目で分析方法を選択してからご入力下さい。</t>
    </r>
    <rPh sb="4" eb="6">
      <t>コウド</t>
    </rPh>
    <phoneticPr fontId="1"/>
  </si>
  <si>
    <r>
      <t>ICP発光分光分析法　</t>
    </r>
    <r>
      <rPr>
        <sz val="11"/>
        <color theme="1"/>
        <rFont val="ＭＳ Ｐゴシック"/>
        <family val="3"/>
        <charset val="128"/>
      </rPr>
      <t>注)29行目で分析方法を選択してからご入力下さい。</t>
    </r>
    <phoneticPr fontId="1"/>
  </si>
  <si>
    <r>
      <t>ICP質量分析法　</t>
    </r>
    <r>
      <rPr>
        <sz val="11"/>
        <color theme="1"/>
        <rFont val="ＭＳ Ｐゴシック"/>
        <family val="3"/>
        <charset val="128"/>
      </rPr>
      <t>注)29行目で分析方法を選択してからご入力下さい。</t>
    </r>
    <rPh sb="3" eb="5">
      <t>シツリョウ</t>
    </rPh>
    <rPh sb="5" eb="7">
      <t>ブンセキ</t>
    </rPh>
    <rPh sb="7" eb="8">
      <t>ホウ</t>
    </rPh>
    <phoneticPr fontId="1"/>
  </si>
  <si>
    <r>
      <t>LC-ICP質量分析法　</t>
    </r>
    <r>
      <rPr>
        <sz val="11"/>
        <rFont val="ＭＳ Ｐゴシック"/>
        <family val="3"/>
        <charset val="128"/>
      </rPr>
      <t>注)29行目で分析方法を選択してからご入力下さい。</t>
    </r>
    <rPh sb="6" eb="8">
      <t>シツリョウ</t>
    </rPh>
    <rPh sb="8" eb="10">
      <t>ブンセキ</t>
    </rPh>
    <rPh sb="10" eb="11">
      <t>ホウ</t>
    </rPh>
    <phoneticPr fontId="1"/>
  </si>
  <si>
    <r>
      <t>準備操作（溶媒抽出等）　</t>
    </r>
    <r>
      <rPr>
        <sz val="11"/>
        <color theme="1"/>
        <rFont val="ＭＳ Ｐゴシック"/>
        <family val="3"/>
        <charset val="128"/>
      </rPr>
      <t>注)選択した抽出方法と異なる抽出方法の回答欄は網掛けになり、入力できなくなります。</t>
    </r>
    <rPh sb="5" eb="9">
      <t>ヨウバイチュウシュツ</t>
    </rPh>
    <rPh sb="9" eb="10">
      <t>ナド</t>
    </rPh>
    <rPh sb="18" eb="20">
      <t>チュウシュツ</t>
    </rPh>
    <rPh sb="26" eb="28">
      <t>チュウシュツ</t>
    </rPh>
    <phoneticPr fontId="1"/>
  </si>
  <si>
    <r>
      <t>原子吸光光度法</t>
    </r>
    <r>
      <rPr>
        <sz val="11"/>
        <color theme="1"/>
        <rFont val="ＭＳ Ｐゴシック"/>
        <family val="3"/>
        <charset val="128"/>
      </rPr>
      <t>　注)29行目で分析方法を選択してからご入力下さい。</t>
    </r>
    <rPh sb="4" eb="6">
      <t>コウド</t>
    </rPh>
    <phoneticPr fontId="1"/>
  </si>
  <si>
    <r>
      <t>ICP発光分光分析法　</t>
    </r>
    <r>
      <rPr>
        <sz val="11"/>
        <rFont val="ＭＳ Ｐゴシック"/>
        <family val="3"/>
        <charset val="128"/>
      </rPr>
      <t>注)29行目で分析方法を選択してからご入力下さい。</t>
    </r>
    <phoneticPr fontId="1"/>
  </si>
  <si>
    <r>
      <t>ICP質量分析法　</t>
    </r>
    <r>
      <rPr>
        <sz val="11"/>
        <color theme="1"/>
        <rFont val="ＭＳ Ｐゴシック"/>
        <family val="3"/>
        <charset val="128"/>
      </rPr>
      <t>注)29行目で分析方法を選択してからご入力下さい。</t>
    </r>
    <rPh sb="3" eb="5">
      <t>シツリョウ</t>
    </rPh>
    <rPh sb="5" eb="8">
      <t>ブンセキホウ</t>
    </rPh>
    <phoneticPr fontId="1"/>
  </si>
  <si>
    <r>
      <t>3,3'-ジアミノベンジジン吸光光度法　</t>
    </r>
    <r>
      <rPr>
        <sz val="11"/>
        <color theme="1"/>
        <rFont val="ＭＳ Ｐゴシック"/>
        <family val="3"/>
        <charset val="128"/>
      </rPr>
      <t>注)29行目で分析方法を選択してからご入力下さい。</t>
    </r>
    <phoneticPr fontId="1"/>
  </si>
  <si>
    <r>
      <t>水素化物発生原子吸光光度法　</t>
    </r>
    <r>
      <rPr>
        <sz val="11"/>
        <rFont val="ＭＳ Ｐゴシック"/>
        <family val="3"/>
        <charset val="128"/>
      </rPr>
      <t>注)29行目で分析方法を選択してからご入力下さい。</t>
    </r>
    <rPh sb="0" eb="2">
      <t>スイソ</t>
    </rPh>
    <rPh sb="2" eb="3">
      <t>カ</t>
    </rPh>
    <rPh sb="3" eb="4">
      <t>ブツ</t>
    </rPh>
    <rPh sb="4" eb="6">
      <t>ハッセイ</t>
    </rPh>
    <rPh sb="10" eb="12">
      <t>コウド</t>
    </rPh>
    <phoneticPr fontId="1"/>
  </si>
  <si>
    <r>
      <t>水素化物発生ICP発光分光分析法　</t>
    </r>
    <r>
      <rPr>
        <sz val="11"/>
        <rFont val="ＭＳ Ｐゴシック"/>
        <family val="3"/>
        <charset val="128"/>
      </rPr>
      <t>注)29行目で分析方法を選択してからご入力下さい。</t>
    </r>
    <rPh sb="0" eb="3">
      <t>スイソカ</t>
    </rPh>
    <rPh sb="3" eb="4">
      <t>ブツ</t>
    </rPh>
    <rPh sb="4" eb="6">
      <t>ハッセイ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</si>
</sst>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m/d"/>
  </numFmts>
  <fonts count="4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 tint="0.499984740745262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 tint="-0.34998626667073579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0"/>
      <color rgb="FF0000CC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1"/>
      <color rgb="FF0000CC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9"/>
      <color rgb="FF000000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2"/>
      <color theme="1" tint="0.49998474074526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trike/>
      <sz val="11"/>
      <color theme="1"/>
      <name val="游ゴシック Light"/>
      <family val="3"/>
      <charset val="128"/>
    </font>
    <font>
      <strike/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i/>
      <sz val="11"/>
      <name val="ＭＳ Ｐゴシック"/>
      <family val="3"/>
      <charset val="128"/>
    </font>
    <font>
      <i/>
      <sz val="11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indexed="64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thin">
        <color indexed="64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/>
      <diagonal/>
    </border>
    <border>
      <left style="thin">
        <color auto="1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</cellStyleXfs>
  <cellXfs count="3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14" fillId="0" borderId="0" xfId="0" applyFont="1">
      <alignment vertical="center"/>
    </xf>
    <xf numFmtId="0" fontId="2" fillId="7" borderId="0" xfId="0" applyFont="1" applyFill="1">
      <alignment vertical="center"/>
    </xf>
    <xf numFmtId="0" fontId="2" fillId="6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0" borderId="9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3" fillId="0" borderId="0" xfId="0" applyFont="1" applyAlignment="1">
      <alignment vertical="center" wrapText="1"/>
    </xf>
    <xf numFmtId="0" fontId="6" fillId="8" borderId="2" xfId="0" applyFont="1" applyFill="1" applyBorder="1">
      <alignment vertical="center"/>
    </xf>
    <xf numFmtId="0" fontId="2" fillId="0" borderId="31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7" fillId="7" borderId="1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>
      <alignment vertical="center"/>
    </xf>
    <xf numFmtId="0" fontId="2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7" xfId="0" applyFont="1" applyBorder="1" applyAlignment="1">
      <alignment vertical="center" wrapText="1"/>
    </xf>
    <xf numFmtId="0" fontId="9" fillId="0" borderId="2" xfId="0" applyFont="1" applyBorder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17" fillId="7" borderId="15" xfId="1" applyNumberFormat="1" applyFont="1" applyFill="1" applyBorder="1" applyAlignment="1" applyProtection="1">
      <alignment horizontal="center" vertical="center"/>
      <protection locked="0"/>
    </xf>
    <xf numFmtId="0" fontId="17" fillId="7" borderId="17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16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18" xfId="1" applyNumberFormat="1" applyFont="1" applyFill="1" applyBorder="1" applyAlignment="1" applyProtection="1">
      <alignment horizontal="center" vertical="center"/>
      <protection locked="0"/>
    </xf>
    <xf numFmtId="0" fontId="17" fillId="7" borderId="17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11" fillId="5" borderId="13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8" borderId="2" xfId="0" applyFont="1" applyFill="1" applyBorder="1">
      <alignment vertical="center"/>
    </xf>
    <xf numFmtId="0" fontId="9" fillId="0" borderId="0" xfId="0" applyFont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9" xfId="0" applyFont="1" applyBorder="1" applyAlignment="1">
      <alignment vertical="center" wrapText="1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1" fillId="5" borderId="14" xfId="0" applyFont="1" applyFill="1" applyBorder="1" applyAlignment="1">
      <alignment horizontal="left" vertical="center"/>
    </xf>
    <xf numFmtId="0" fontId="2" fillId="4" borderId="27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justify" vertical="center"/>
    </xf>
    <xf numFmtId="14" fontId="2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  <protection locked="0"/>
    </xf>
    <xf numFmtId="0" fontId="2" fillId="4" borderId="17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12" fillId="0" borderId="0" xfId="0" applyFont="1" applyAlignment="1" applyProtection="1">
      <alignment horizontal="center" vertical="center"/>
      <protection locked="0"/>
    </xf>
    <xf numFmtId="0" fontId="2" fillId="4" borderId="16" xfId="0" applyFont="1" applyFill="1" applyBorder="1" applyAlignment="1" applyProtection="1">
      <alignment horizontal="center" vertical="center" wrapText="1"/>
      <protection locked="0"/>
    </xf>
    <xf numFmtId="0" fontId="2" fillId="6" borderId="18" xfId="0" applyFont="1" applyFill="1" applyBorder="1" applyAlignment="1" applyProtection="1">
      <alignment horizontal="center" vertical="center"/>
      <protection locked="0"/>
    </xf>
    <xf numFmtId="0" fontId="12" fillId="0" borderId="38" xfId="0" applyFont="1" applyBorder="1" applyAlignment="1" applyProtection="1">
      <alignment horizontal="center" vertical="center"/>
      <protection locked="0"/>
    </xf>
    <xf numFmtId="0" fontId="2" fillId="6" borderId="17" xfId="0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0" fillId="7" borderId="18" xfId="1" applyNumberFormat="1" applyFont="1" applyFill="1" applyBorder="1" applyAlignment="1" applyProtection="1">
      <alignment horizontal="center" vertical="center" wrapText="1"/>
      <protection locked="0"/>
    </xf>
    <xf numFmtId="0" fontId="0" fillId="7" borderId="1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>
      <alignment horizontal="left" vertical="center" wrapText="1"/>
    </xf>
    <xf numFmtId="0" fontId="2" fillId="4" borderId="48" xfId="0" applyFont="1" applyFill="1" applyBorder="1" applyAlignment="1" applyProtection="1">
      <alignment horizontal="center" vertical="center" wrapText="1"/>
      <protection locked="0"/>
    </xf>
    <xf numFmtId="0" fontId="0" fillId="7" borderId="42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20" xfId="0" applyFont="1" applyBorder="1">
      <alignment vertical="center"/>
    </xf>
    <xf numFmtId="0" fontId="2" fillId="0" borderId="51" xfId="0" applyFont="1" applyBorder="1" applyAlignment="1">
      <alignment horizontal="center" vertical="center"/>
    </xf>
    <xf numFmtId="0" fontId="8" fillId="0" borderId="3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15" fillId="0" borderId="7" xfId="0" applyFont="1" applyBorder="1" applyAlignment="1">
      <alignment horizontal="left" vertical="center" wrapText="1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7" fillId="7" borderId="16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5" borderId="1" xfId="0" applyFont="1" applyFill="1" applyBorder="1">
      <alignment vertical="center"/>
    </xf>
    <xf numFmtId="0" fontId="1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5" borderId="5" xfId="0" applyFont="1" applyFill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/>
    </xf>
    <xf numFmtId="0" fontId="2" fillId="0" borderId="50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3" fillId="0" borderId="50" xfId="0" applyFont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/>
    </xf>
    <xf numFmtId="0" fontId="12" fillId="8" borderId="1" xfId="0" applyFont="1" applyFill="1" applyBorder="1" applyAlignment="1">
      <alignment horizontal="left" vertical="center"/>
    </xf>
    <xf numFmtId="0" fontId="2" fillId="8" borderId="1" xfId="0" applyFont="1" applyFill="1" applyBorder="1">
      <alignment vertical="center"/>
    </xf>
    <xf numFmtId="0" fontId="12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2" fillId="8" borderId="4" xfId="0" applyFont="1" applyFill="1" applyBorder="1">
      <alignment vertical="center"/>
    </xf>
    <xf numFmtId="0" fontId="2" fillId="8" borderId="6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2" fontId="2" fillId="8" borderId="26" xfId="0" applyNumberFormat="1" applyFont="1" applyFill="1" applyBorder="1" applyAlignment="1">
      <alignment horizontal="center" vertical="center"/>
    </xf>
    <xf numFmtId="0" fontId="2" fillId="6" borderId="43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 wrapText="1"/>
    </xf>
    <xf numFmtId="0" fontId="17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vertical="center" wrapText="1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49" xfId="0" applyFont="1" applyBorder="1" applyAlignment="1" applyProtection="1">
      <alignment horizontal="center" vertical="center"/>
      <protection locked="0"/>
    </xf>
    <xf numFmtId="0" fontId="17" fillId="7" borderId="43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43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4" fillId="0" borderId="3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7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vertical="center" wrapText="1"/>
    </xf>
    <xf numFmtId="0" fontId="9" fillId="0" borderId="53" xfId="0" applyFont="1" applyBorder="1" applyAlignment="1">
      <alignment vertical="center" wrapText="1"/>
    </xf>
    <xf numFmtId="0" fontId="2" fillId="0" borderId="57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" fillId="0" borderId="34" xfId="0" applyFont="1" applyBorder="1" applyAlignment="1">
      <alignment horizontal="left" vertical="center" wrapText="1"/>
    </xf>
    <xf numFmtId="0" fontId="9" fillId="0" borderId="7" xfId="0" applyFont="1" applyBorder="1" applyAlignment="1">
      <alignment vertical="center" wrapText="1"/>
    </xf>
    <xf numFmtId="0" fontId="16" fillId="0" borderId="11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2" fillId="0" borderId="53" xfId="0" applyFont="1" applyBorder="1" applyAlignment="1">
      <alignment vertical="center" wrapText="1"/>
    </xf>
    <xf numFmtId="0" fontId="2" fillId="0" borderId="51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8" fillId="0" borderId="0" xfId="0" applyFont="1" applyAlignment="1">
      <alignment vertical="center" wrapText="1"/>
    </xf>
    <xf numFmtId="0" fontId="2" fillId="0" borderId="1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46" xfId="0" applyFont="1" applyBorder="1" applyAlignment="1">
      <alignment vertical="center" wrapText="1"/>
    </xf>
    <xf numFmtId="0" fontId="2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2"/>
    </xf>
    <xf numFmtId="0" fontId="24" fillId="0" borderId="0" xfId="0" applyFont="1" applyAlignment="1">
      <alignment horizontal="left" vertical="center" indent="2"/>
    </xf>
    <xf numFmtId="0" fontId="3" fillId="0" borderId="0" xfId="0" applyFont="1" applyAlignment="1">
      <alignment horizontal="center" vertical="center"/>
    </xf>
    <xf numFmtId="0" fontId="0" fillId="7" borderId="15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31" fillId="8" borderId="26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17" fillId="7" borderId="18" xfId="1" applyNumberFormat="1" applyFont="1" applyFill="1" applyBorder="1" applyAlignment="1" applyProtection="1">
      <alignment horizontal="left" vertical="center" wrapText="1"/>
      <protection locked="0"/>
    </xf>
    <xf numFmtId="0" fontId="2" fillId="6" borderId="31" xfId="0" applyFont="1" applyFill="1" applyBorder="1" applyAlignment="1" applyProtection="1">
      <alignment horizontal="left" vertical="center" indent="1"/>
      <protection locked="0"/>
    </xf>
    <xf numFmtId="0" fontId="9" fillId="0" borderId="34" xfId="0" applyFont="1" applyBorder="1" applyAlignment="1">
      <alignment vertical="center" shrinkToFit="1"/>
    </xf>
    <xf numFmtId="0" fontId="9" fillId="0" borderId="20" xfId="0" applyFont="1" applyBorder="1" applyAlignment="1">
      <alignment vertical="center" shrinkToFit="1"/>
    </xf>
    <xf numFmtId="0" fontId="17" fillId="7" borderId="17" xfId="1" applyNumberFormat="1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2" fillId="6" borderId="17" xfId="0" applyFont="1" applyFill="1" applyBorder="1" applyAlignment="1" applyProtection="1">
      <alignment horizontal="left" vertical="center" indent="1"/>
      <protection locked="0"/>
    </xf>
    <xf numFmtId="0" fontId="17" fillId="7" borderId="15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2" fillId="6" borderId="18" xfId="0" applyFont="1" applyFill="1" applyBorder="1" applyAlignment="1" applyProtection="1">
      <alignment horizontal="left" vertical="center" indent="1"/>
      <protection locked="0"/>
    </xf>
    <xf numFmtId="0" fontId="2" fillId="0" borderId="56" xfId="0" applyFont="1" applyBorder="1" applyAlignment="1">
      <alignment vertical="center" wrapText="1"/>
    </xf>
    <xf numFmtId="0" fontId="2" fillId="0" borderId="54" xfId="0" applyFont="1" applyBorder="1" applyAlignment="1">
      <alignment horizontal="left" vertical="center" wrapText="1"/>
    </xf>
    <xf numFmtId="0" fontId="9" fillId="0" borderId="13" xfId="0" applyFont="1" applyBorder="1">
      <alignment vertical="center"/>
    </xf>
    <xf numFmtId="0" fontId="9" fillId="0" borderId="45" xfId="0" applyFont="1" applyBorder="1" applyAlignment="1">
      <alignment vertical="center" wrapText="1"/>
    </xf>
    <xf numFmtId="0" fontId="17" fillId="7" borderId="4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54" xfId="0" applyFont="1" applyBorder="1" applyAlignment="1">
      <alignment vertical="center" shrinkToFit="1"/>
    </xf>
    <xf numFmtId="0" fontId="9" fillId="0" borderId="29" xfId="0" applyFont="1" applyBorder="1" applyAlignment="1">
      <alignment vertical="center" wrapText="1"/>
    </xf>
    <xf numFmtId="0" fontId="2" fillId="0" borderId="59" xfId="0" applyFont="1" applyBorder="1" applyAlignment="1">
      <alignment vertical="center" wrapText="1"/>
    </xf>
    <xf numFmtId="0" fontId="2" fillId="0" borderId="60" xfId="0" applyFont="1" applyBorder="1" applyAlignment="1">
      <alignment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vertical="center" wrapText="1"/>
    </xf>
    <xf numFmtId="0" fontId="2" fillId="0" borderId="60" xfId="0" applyFont="1" applyBorder="1" applyAlignment="1">
      <alignment horizontal="left" vertical="center" wrapText="1"/>
    </xf>
    <xf numFmtId="0" fontId="2" fillId="0" borderId="57" xfId="0" applyFont="1" applyBorder="1" applyAlignment="1">
      <alignment vertical="center" wrapText="1"/>
    </xf>
    <xf numFmtId="0" fontId="2" fillId="0" borderId="54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>
      <alignment vertical="center" wrapText="1"/>
    </xf>
    <xf numFmtId="0" fontId="9" fillId="0" borderId="47" xfId="0" applyFont="1" applyBorder="1">
      <alignment vertical="center"/>
    </xf>
    <xf numFmtId="0" fontId="2" fillId="0" borderId="3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/>
    </xf>
    <xf numFmtId="0" fontId="29" fillId="0" borderId="13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17" fillId="7" borderId="26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29" xfId="0" applyFont="1" applyBorder="1">
      <alignment vertical="center"/>
    </xf>
    <xf numFmtId="0" fontId="17" fillId="7" borderId="15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4" borderId="3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9" xfId="0" applyFont="1" applyBorder="1">
      <alignment vertical="center"/>
    </xf>
    <xf numFmtId="0" fontId="2" fillId="4" borderId="42" xfId="0" applyFont="1" applyFill="1" applyBorder="1" applyAlignment="1" applyProtection="1">
      <alignment horizontal="center" vertical="center" wrapText="1"/>
      <protection locked="0"/>
    </xf>
    <xf numFmtId="0" fontId="17" fillId="7" borderId="1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60" xfId="0" applyFont="1" applyBorder="1" applyAlignment="1">
      <alignment horizontal="left" vertical="center" wrapText="1"/>
    </xf>
    <xf numFmtId="0" fontId="2" fillId="6" borderId="43" xfId="0" applyFont="1" applyFill="1" applyBorder="1" applyAlignment="1" applyProtection="1">
      <alignment horizontal="left" vertical="center" indent="1"/>
      <protection locked="0"/>
    </xf>
    <xf numFmtId="0" fontId="2" fillId="0" borderId="54" xfId="0" applyFont="1" applyBorder="1" applyAlignment="1">
      <alignment horizontal="center" vertical="center"/>
    </xf>
    <xf numFmtId="14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left" vertical="center" shrinkToFit="1"/>
    </xf>
    <xf numFmtId="0" fontId="9" fillId="0" borderId="8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horizontal="left" vertical="center" shrinkToFit="1"/>
    </xf>
    <xf numFmtId="0" fontId="37" fillId="0" borderId="0" xfId="0" applyFont="1">
      <alignment vertical="center"/>
    </xf>
    <xf numFmtId="176" fontId="2" fillId="7" borderId="1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Border="1">
      <alignment vertical="center"/>
    </xf>
    <xf numFmtId="0" fontId="17" fillId="6" borderId="18" xfId="1" applyNumberFormat="1" applyFont="1" applyFill="1" applyBorder="1" applyAlignment="1" applyProtection="1">
      <alignment horizontal="center" vertical="center" wrapText="1"/>
      <protection locked="0"/>
    </xf>
    <xf numFmtId="0" fontId="17" fillId="6" borderId="43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32" xfId="0" applyFont="1" applyFill="1" applyBorder="1" applyAlignment="1" applyProtection="1">
      <alignment horizontal="center" vertical="center" wrapText="1"/>
      <protection locked="0"/>
    </xf>
    <xf numFmtId="0" fontId="2" fillId="4" borderId="49" xfId="0" applyFont="1" applyFill="1" applyBorder="1" applyAlignment="1" applyProtection="1">
      <alignment horizontal="center" vertical="center" wrapText="1"/>
      <protection locked="0"/>
    </xf>
    <xf numFmtId="0" fontId="17" fillId="6" borderId="17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32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48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2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12" fillId="0" borderId="0" xfId="0" applyFont="1" applyProtection="1">
      <alignment vertical="center"/>
      <protection hidden="1"/>
    </xf>
    <xf numFmtId="0" fontId="23" fillId="0" borderId="0" xfId="0" applyFont="1" applyProtection="1">
      <alignment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8" fillId="0" borderId="0" xfId="0" applyFont="1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49" fontId="9" fillId="0" borderId="0" xfId="0" applyNumberFormat="1" applyFont="1" applyProtection="1">
      <alignment vertical="center"/>
      <protection hidden="1"/>
    </xf>
    <xf numFmtId="0" fontId="17" fillId="0" borderId="0" xfId="1" applyNumberFormat="1" applyFont="1" applyFill="1" applyBorder="1" applyAlignment="1" applyProtection="1">
      <alignment horizontal="center" vertical="center"/>
    </xf>
    <xf numFmtId="0" fontId="17" fillId="0" borderId="38" xfId="1" applyNumberFormat="1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vertical="center" wrapText="1"/>
    </xf>
    <xf numFmtId="0" fontId="12" fillId="0" borderId="38" xfId="0" applyFont="1" applyBorder="1" applyAlignment="1">
      <alignment horizontal="left" vertical="center"/>
    </xf>
    <xf numFmtId="0" fontId="17" fillId="0" borderId="0" xfId="1" applyNumberFormat="1" applyFont="1" applyFill="1" applyBorder="1" applyAlignment="1" applyProtection="1">
      <alignment horizontal="left" vertical="center" wrapText="1"/>
    </xf>
    <xf numFmtId="0" fontId="13" fillId="0" borderId="0" xfId="0" applyFont="1">
      <alignment vertical="center"/>
    </xf>
    <xf numFmtId="0" fontId="0" fillId="0" borderId="38" xfId="1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>
      <alignment vertical="center"/>
    </xf>
    <xf numFmtId="0" fontId="12" fillId="0" borderId="3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0" xfId="1" applyNumberFormat="1" applyFont="1" applyFill="1" applyBorder="1" applyAlignment="1" applyProtection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17" fillId="0" borderId="0" xfId="1" applyNumberFormat="1" applyFont="1" applyFill="1" applyBorder="1" applyAlignment="1" applyProtection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1" xfId="0" applyFont="1" applyBorder="1">
      <alignment vertical="center"/>
    </xf>
    <xf numFmtId="0" fontId="8" fillId="0" borderId="2" xfId="0" applyFont="1" applyBorder="1" applyAlignment="1">
      <alignment vertical="center" wrapText="1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13" fillId="0" borderId="38" xfId="0" applyFont="1" applyBorder="1" applyAlignment="1">
      <alignment horizontal="left" vertical="center"/>
    </xf>
    <xf numFmtId="0" fontId="33" fillId="0" borderId="0" xfId="0" applyFont="1" applyAlignment="1">
      <alignment horizontal="justify" vertical="center"/>
    </xf>
    <xf numFmtId="0" fontId="3" fillId="2" borderId="12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2" fillId="0" borderId="4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7" fillId="0" borderId="3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58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2" fillId="0" borderId="36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2" fillId="0" borderId="34" xfId="0" applyFont="1" applyBorder="1">
      <alignment vertical="center"/>
    </xf>
    <xf numFmtId="0" fontId="2" fillId="0" borderId="54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shrinkToFit="1"/>
    </xf>
    <xf numFmtId="0" fontId="31" fillId="8" borderId="1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" fillId="6" borderId="28" xfId="0" applyFont="1" applyFill="1" applyBorder="1" applyAlignment="1" applyProtection="1">
      <alignment horizontal="left" vertical="center"/>
      <protection locked="0"/>
    </xf>
    <xf numFmtId="0" fontId="2" fillId="6" borderId="41" xfId="0" applyFont="1" applyFill="1" applyBorder="1" applyAlignment="1" applyProtection="1">
      <alignment horizontal="left" vertical="center"/>
      <protection locked="0"/>
    </xf>
    <xf numFmtId="0" fontId="2" fillId="7" borderId="22" xfId="0" applyFont="1" applyFill="1" applyBorder="1" applyAlignment="1" applyProtection="1">
      <alignment horizontal="left" vertical="center"/>
      <protection locked="0"/>
    </xf>
    <xf numFmtId="0" fontId="2" fillId="7" borderId="23" xfId="0" applyFont="1" applyFill="1" applyBorder="1" applyAlignment="1" applyProtection="1">
      <alignment horizontal="left" vertical="center"/>
      <protection locked="0"/>
    </xf>
    <xf numFmtId="0" fontId="2" fillId="6" borderId="22" xfId="0" applyFont="1" applyFill="1" applyBorder="1" applyAlignment="1" applyProtection="1">
      <alignment horizontal="left" vertical="center"/>
      <protection locked="0"/>
    </xf>
    <xf numFmtId="0" fontId="2" fillId="6" borderId="23" xfId="0" applyFont="1" applyFill="1" applyBorder="1" applyAlignment="1" applyProtection="1">
      <alignment horizontal="left" vertical="center"/>
      <protection locked="0"/>
    </xf>
    <xf numFmtId="49" fontId="2" fillId="6" borderId="33" xfId="0" applyNumberFormat="1" applyFont="1" applyFill="1" applyBorder="1" applyAlignment="1" applyProtection="1">
      <alignment horizontal="left" vertical="center"/>
      <protection locked="0"/>
    </xf>
    <xf numFmtId="49" fontId="2" fillId="6" borderId="4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6" fillId="0" borderId="36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2"/>
    </xf>
    <xf numFmtId="0" fontId="2" fillId="6" borderId="24" xfId="0" applyFont="1" applyFill="1" applyBorder="1" applyAlignment="1" applyProtection="1">
      <alignment horizontal="center" vertical="center"/>
      <protection locked="0"/>
    </xf>
    <xf numFmtId="0" fontId="2" fillId="6" borderId="25" xfId="0" applyFont="1" applyFill="1" applyBorder="1" applyAlignment="1" applyProtection="1">
      <alignment horizontal="center" vertical="center"/>
      <protection locked="0"/>
    </xf>
    <xf numFmtId="0" fontId="2" fillId="6" borderId="24" xfId="0" applyFont="1" applyFill="1" applyBorder="1" applyAlignment="1" applyProtection="1">
      <alignment horizontal="left" vertical="center"/>
      <protection locked="0"/>
    </xf>
    <xf numFmtId="0" fontId="2" fillId="6" borderId="25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 wrapText="1"/>
    </xf>
    <xf numFmtId="0" fontId="26" fillId="0" borderId="35" xfId="0" applyFont="1" applyBorder="1" applyAlignment="1">
      <alignment horizontal="left" vertical="center" wrapText="1"/>
    </xf>
    <xf numFmtId="0" fontId="26" fillId="0" borderId="36" xfId="0" applyFont="1" applyBorder="1" applyAlignment="1">
      <alignment horizontal="left" vertical="center" wrapText="1"/>
    </xf>
    <xf numFmtId="0" fontId="26" fillId="0" borderId="34" xfId="0" applyFont="1" applyBorder="1" applyAlignment="1">
      <alignment horizontal="left" vertical="center" wrapText="1"/>
    </xf>
    <xf numFmtId="0" fontId="25" fillId="0" borderId="35" xfId="0" applyFont="1" applyBorder="1" applyAlignment="1">
      <alignment horizontal="left" vertical="center" wrapText="1"/>
    </xf>
    <xf numFmtId="0" fontId="25" fillId="0" borderId="36" xfId="0" applyFont="1" applyBorder="1" applyAlignment="1">
      <alignment horizontal="left" vertical="center" wrapText="1"/>
    </xf>
    <xf numFmtId="0" fontId="30" fillId="0" borderId="0" xfId="0" applyFont="1" applyAlignment="1">
      <alignment horizontal="center" vertical="center"/>
    </xf>
  </cellXfs>
  <cellStyles count="2">
    <cellStyle name="20% - アクセント 5" xfId="1" builtinId="46"/>
    <cellStyle name="標準" xfId="0" builtinId="0"/>
  </cellStyles>
  <dxfs count="31">
    <dxf>
      <fill>
        <patternFill>
          <bgColor theme="0" tint="-0.34998626667073579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theme="1"/>
      </font>
      <fill>
        <patternFill>
          <bgColor theme="2" tint="-0.499984740745262"/>
        </patternFill>
      </fill>
    </dxf>
    <dxf>
      <fill>
        <patternFill>
          <bgColor theme="0" tint="-0.34998626667073579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ill>
        <patternFill>
          <bgColor theme="0" tint="-0.34998626667073579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ill>
        <patternFill>
          <bgColor theme="0" tint="-0.34998626667073579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ill>
        <patternFill>
          <bgColor theme="0" tint="-0.34998626667073579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2" tint="-0.499984740745262"/>
        </patternFill>
      </fill>
    </dxf>
    <dxf>
      <fill>
        <patternFill>
          <bgColor theme="0" tint="-0.34998626667073579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0000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59578</xdr:colOff>
      <xdr:row>7</xdr:row>
      <xdr:rowOff>50053</xdr:rowOff>
    </xdr:from>
    <xdr:to>
      <xdr:col>2</xdr:col>
      <xdr:colOff>256428</xdr:colOff>
      <xdr:row>7</xdr:row>
      <xdr:rowOff>218889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72578" y="1409700"/>
          <a:ext cx="196850" cy="168836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385856</xdr:colOff>
      <xdr:row>8</xdr:row>
      <xdr:rowOff>14194</xdr:rowOff>
    </xdr:from>
    <xdr:to>
      <xdr:col>3</xdr:col>
      <xdr:colOff>832787</xdr:colOff>
      <xdr:row>9</xdr:row>
      <xdr:rowOff>36979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386356" y="1608750"/>
          <a:ext cx="446931" cy="276785"/>
          <a:chOff x="4906119" y="1619250"/>
          <a:chExt cx="446931" cy="27305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38099</xdr:rowOff>
    </xdr:from>
    <xdr:to>
      <xdr:col>2</xdr:col>
      <xdr:colOff>254000</xdr:colOff>
      <xdr:row>7</xdr:row>
      <xdr:rowOff>239888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213100" y="1390649"/>
          <a:ext cx="222250" cy="20178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516657</xdr:colOff>
      <xdr:row>7</xdr:row>
      <xdr:rowOff>168555</xdr:rowOff>
    </xdr:from>
    <xdr:to>
      <xdr:col>3</xdr:col>
      <xdr:colOff>903941</xdr:colOff>
      <xdr:row>9</xdr:row>
      <xdr:rowOff>74706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/>
      </xdr:nvGrpSpPr>
      <xdr:grpSpPr>
        <a:xfrm>
          <a:off x="5201546" y="1544388"/>
          <a:ext cx="387284" cy="322429"/>
          <a:chOff x="4906119" y="1619250"/>
          <a:chExt cx="446931" cy="273050"/>
        </a:xfrm>
      </xdr:grpSpPr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203200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2E390BE6-8962-4384-943F-D43CF93D2F15}"/>
            </a:ext>
          </a:extLst>
        </xdr:cNvPr>
        <xdr:cNvSpPr/>
      </xdr:nvSpPr>
      <xdr:spPr>
        <a:xfrm>
          <a:off x="3206750" y="1397000"/>
          <a:ext cx="196850" cy="165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203200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20AB772B-E38C-40DA-95D7-9CC53F6F11A6}"/>
            </a:ext>
          </a:extLst>
        </xdr:cNvPr>
        <xdr:cNvSpPr/>
      </xdr:nvSpPr>
      <xdr:spPr>
        <a:xfrm>
          <a:off x="3206750" y="1397000"/>
          <a:ext cx="196850" cy="165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87312</xdr:colOff>
      <xdr:row>7</xdr:row>
      <xdr:rowOff>166688</xdr:rowOff>
    </xdr:from>
    <xdr:to>
      <xdr:col>3</xdr:col>
      <xdr:colOff>666750</xdr:colOff>
      <xdr:row>9</xdr:row>
      <xdr:rowOff>79375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5B7BA08C-47B4-41A8-834F-7DE67B035511}"/>
            </a:ext>
          </a:extLst>
        </xdr:cNvPr>
        <xdr:cNvGrpSpPr/>
      </xdr:nvGrpSpPr>
      <xdr:grpSpPr>
        <a:xfrm>
          <a:off x="4842756" y="1514299"/>
          <a:ext cx="579438" cy="420687"/>
          <a:chOff x="4906119" y="1619250"/>
          <a:chExt cx="446931" cy="27305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DDCA1E0D-EC74-2E4C-A6BE-AFCD3C83D039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C73BD497-093C-EAA7-DA9B-EF565956485B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BBF13DEE-A78E-2EED-B291-3918326AD15D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165100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A50FD05B-B7C2-4586-B9FD-6E361BDE1D3B}"/>
            </a:ext>
          </a:extLst>
        </xdr:cNvPr>
        <xdr:cNvSpPr/>
      </xdr:nvSpPr>
      <xdr:spPr>
        <a:xfrm>
          <a:off x="3206750" y="1358900"/>
          <a:ext cx="196850" cy="127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165100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16AD599F-9383-4056-9DDE-688EF74D9440}"/>
            </a:ext>
          </a:extLst>
        </xdr:cNvPr>
        <xdr:cNvSpPr/>
      </xdr:nvSpPr>
      <xdr:spPr>
        <a:xfrm>
          <a:off x="3206750" y="1358900"/>
          <a:ext cx="196850" cy="127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471982</xdr:colOff>
      <xdr:row>7</xdr:row>
      <xdr:rowOff>148165</xdr:rowOff>
    </xdr:from>
    <xdr:to>
      <xdr:col>3</xdr:col>
      <xdr:colOff>987777</xdr:colOff>
      <xdr:row>9</xdr:row>
      <xdr:rowOff>126999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D4CFEE08-19E2-4041-A3B9-CBABADE2D8D1}"/>
            </a:ext>
          </a:extLst>
        </xdr:cNvPr>
        <xdr:cNvGrpSpPr/>
      </xdr:nvGrpSpPr>
      <xdr:grpSpPr>
        <a:xfrm>
          <a:off x="5079260" y="1453443"/>
          <a:ext cx="515795" cy="395112"/>
          <a:chOff x="4906119" y="1619250"/>
          <a:chExt cx="446931" cy="273050"/>
        </a:xfrm>
      </xdr:grpSpPr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10023344-36BF-68C5-C8CB-F85FB919A00F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2548F4A2-4F4A-C34B-6D29-AAFCBD99933C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8110E901-8D3E-7A0D-F28D-8AABBFBAAFAD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165100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4165F5E1-3E58-4130-A3A2-0BA04760F59A}"/>
            </a:ext>
          </a:extLst>
        </xdr:cNvPr>
        <xdr:cNvSpPr/>
      </xdr:nvSpPr>
      <xdr:spPr>
        <a:xfrm>
          <a:off x="3206750" y="1358900"/>
          <a:ext cx="196850" cy="127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165100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B5D6E24-965C-4E3E-8BEB-03D08E914F73}"/>
            </a:ext>
          </a:extLst>
        </xdr:cNvPr>
        <xdr:cNvSpPr/>
      </xdr:nvSpPr>
      <xdr:spPr>
        <a:xfrm>
          <a:off x="3206750" y="1358900"/>
          <a:ext cx="196850" cy="127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493565</xdr:colOff>
      <xdr:row>7</xdr:row>
      <xdr:rowOff>137272</xdr:rowOff>
    </xdr:from>
    <xdr:to>
      <xdr:col>3</xdr:col>
      <xdr:colOff>1060825</xdr:colOff>
      <xdr:row>9</xdr:row>
      <xdr:rowOff>134470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5C9B6D9A-746B-45E0-B5AC-5B04E76E74FB}"/>
            </a:ext>
          </a:extLst>
        </xdr:cNvPr>
        <xdr:cNvGrpSpPr/>
      </xdr:nvGrpSpPr>
      <xdr:grpSpPr>
        <a:xfrm>
          <a:off x="5100843" y="1442550"/>
          <a:ext cx="567260" cy="413476"/>
          <a:chOff x="4906119" y="1619250"/>
          <a:chExt cx="446931" cy="273050"/>
        </a:xfrm>
      </xdr:grpSpPr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2B10360D-C418-E124-F0F7-831990DE6D9E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C2524CC6-6329-71E8-EB94-7918336BFEAD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C91BE3F3-0F1A-0D74-8F87-856F0CC3ABA3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203200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FB0969EF-4FE6-4C92-B50D-96E172B57F90}"/>
            </a:ext>
          </a:extLst>
        </xdr:cNvPr>
        <xdr:cNvSpPr/>
      </xdr:nvSpPr>
      <xdr:spPr>
        <a:xfrm>
          <a:off x="3206750" y="1397000"/>
          <a:ext cx="196850" cy="165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203200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2ADA99BB-1A79-4307-B246-13311A8A08EF}"/>
            </a:ext>
          </a:extLst>
        </xdr:cNvPr>
        <xdr:cNvSpPr/>
      </xdr:nvSpPr>
      <xdr:spPr>
        <a:xfrm>
          <a:off x="3206750" y="1397000"/>
          <a:ext cx="196850" cy="165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84666</xdr:colOff>
      <xdr:row>7</xdr:row>
      <xdr:rowOff>155222</xdr:rowOff>
    </xdr:from>
    <xdr:to>
      <xdr:col>3</xdr:col>
      <xdr:colOff>651926</xdr:colOff>
      <xdr:row>9</xdr:row>
      <xdr:rowOff>62772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3EF5011E-B024-404B-B8DC-EB156DBF31D1}"/>
            </a:ext>
          </a:extLst>
        </xdr:cNvPr>
        <xdr:cNvGrpSpPr/>
      </xdr:nvGrpSpPr>
      <xdr:grpSpPr>
        <a:xfrm>
          <a:off x="4840110" y="1509889"/>
          <a:ext cx="567260" cy="415550"/>
          <a:chOff x="4906119" y="1619250"/>
          <a:chExt cx="446931" cy="27305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F6A7497C-9D81-6934-C971-549F2E2D1348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EEB2E7EC-4B2B-486A-0186-385B120DBAE3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8AAD94D8-9F5A-5C16-1AFD-6142CAD78472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358587</xdr:colOff>
      <xdr:row>7</xdr:row>
      <xdr:rowOff>70971</xdr:rowOff>
    </xdr:from>
    <xdr:to>
      <xdr:col>13</xdr:col>
      <xdr:colOff>34735</xdr:colOff>
      <xdr:row>16</xdr:row>
      <xdr:rowOff>100854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50E0D639-67BE-0719-C06A-2FC2A5C58B6B}"/>
            </a:ext>
          </a:extLst>
        </xdr:cNvPr>
        <xdr:cNvGrpSpPr/>
      </xdr:nvGrpSpPr>
      <xdr:grpSpPr>
        <a:xfrm>
          <a:off x="7943309" y="1446804"/>
          <a:ext cx="4925482" cy="1779661"/>
          <a:chOff x="7896411" y="1643530"/>
          <a:chExt cx="4939177" cy="1785471"/>
        </a:xfrm>
      </xdr:grpSpPr>
      <xdr:pic>
        <xdr:nvPicPr>
          <xdr:cNvPr id="14" name="図 1" descr="グラフィカル ユーザー インターフェイス, アプリケーション, テーブル, Excel&#10;&#10;自動的に生成された説明">
            <a:extLst>
              <a:ext uri="{FF2B5EF4-FFF2-40B4-BE49-F238E27FC236}">
                <a16:creationId xmlns:a16="http://schemas.microsoft.com/office/drawing/2014/main" id="{302096EB-63E6-4E67-8A16-4E9E7578A82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" t="5263" r="46355" b="73688"/>
          <a:stretch>
            <a:fillRect/>
          </a:stretch>
        </xdr:blipFill>
        <xdr:spPr bwMode="auto">
          <a:xfrm rot="21600000">
            <a:off x="7896411" y="1643530"/>
            <a:ext cx="4187523" cy="9252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1" name="Oval 4">
            <a:extLst>
              <a:ext uri="{FF2B5EF4-FFF2-40B4-BE49-F238E27FC236}">
                <a16:creationId xmlns:a16="http://schemas.microsoft.com/office/drawing/2014/main" id="{B003C377-09C3-4406-ACA3-A4EFED8B0571}"/>
              </a:ext>
            </a:extLst>
          </xdr:cNvPr>
          <xdr:cNvSpPr>
            <a:spLocks noChangeArrowheads="1"/>
          </xdr:cNvSpPr>
        </xdr:nvSpPr>
        <xdr:spPr bwMode="auto">
          <a:xfrm>
            <a:off x="11714256" y="2026770"/>
            <a:ext cx="361950" cy="212538"/>
          </a:xfrm>
          <a:prstGeom prst="ellipse">
            <a:avLst/>
          </a:prstGeom>
          <a:solidFill>
            <a:srgbClr val="FFFFFF">
              <a:alpha val="0"/>
            </a:srgbClr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" name="Rectangle 5">
            <a:extLst>
              <a:ext uri="{FF2B5EF4-FFF2-40B4-BE49-F238E27FC236}">
                <a16:creationId xmlns:a16="http://schemas.microsoft.com/office/drawing/2014/main" id="{8247EFBB-A12B-4D0E-8B01-E437ED40152E}"/>
              </a:ext>
            </a:extLst>
          </xdr:cNvPr>
          <xdr:cNvSpPr>
            <a:spLocks noChangeArrowheads="1"/>
          </xdr:cNvSpPr>
        </xdr:nvSpPr>
        <xdr:spPr bwMode="auto">
          <a:xfrm>
            <a:off x="10791261" y="2880659"/>
            <a:ext cx="2044327" cy="54834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游明朝"/>
                <a:ea typeface="游明朝"/>
              </a:rPr>
              <a:t>エクセルのホーム画面でセルの表示桁数を調節できます</a:t>
            </a:r>
            <a:endParaRPr lang="ja-JP" altLang="en-US" sz="1100" b="0" i="0" u="none" strike="noStrike" baseline="0">
              <a:solidFill>
                <a:srgbClr val="000000"/>
              </a:solidFill>
              <a:latin typeface="Times New Roman"/>
              <a:ea typeface="游明朝"/>
              <a:cs typeface="Times New Roman"/>
            </a:endParaRP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A356BEDB-03EA-4973-B9D4-EC1576BB16D7}"/>
              </a:ext>
            </a:extLst>
          </xdr:cNvPr>
          <xdr:cNvCxnSpPr/>
        </xdr:nvCxnSpPr>
        <xdr:spPr>
          <a:xfrm flipV="1">
            <a:off x="11930529" y="2218204"/>
            <a:ext cx="3994" cy="643031"/>
          </a:xfrm>
          <a:prstGeom prst="straightConnector1">
            <a:avLst/>
          </a:prstGeom>
          <a:ln w="1587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7</xdr:row>
      <xdr:rowOff>38100</xdr:rowOff>
    </xdr:from>
    <xdr:to>
      <xdr:col>2</xdr:col>
      <xdr:colOff>268940</xdr:colOff>
      <xdr:row>7</xdr:row>
      <xdr:rowOff>209176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4A2357D-3CC8-4337-9E8B-CB448C996F91}"/>
            </a:ext>
          </a:extLst>
        </xdr:cNvPr>
        <xdr:cNvSpPr/>
      </xdr:nvSpPr>
      <xdr:spPr>
        <a:xfrm>
          <a:off x="3206749" y="1358900"/>
          <a:ext cx="237191" cy="171076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433295</xdr:colOff>
      <xdr:row>7</xdr:row>
      <xdr:rowOff>164352</xdr:rowOff>
    </xdr:from>
    <xdr:to>
      <xdr:col>3</xdr:col>
      <xdr:colOff>863096</xdr:colOff>
      <xdr:row>9</xdr:row>
      <xdr:rowOff>112059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F371D7D0-6191-41A6-BE10-3A59150884C8}"/>
            </a:ext>
          </a:extLst>
        </xdr:cNvPr>
        <xdr:cNvGrpSpPr/>
      </xdr:nvGrpSpPr>
      <xdr:grpSpPr>
        <a:xfrm>
          <a:off x="5160517" y="1469630"/>
          <a:ext cx="429801" cy="363985"/>
          <a:chOff x="4906119" y="1619250"/>
          <a:chExt cx="446931" cy="273050"/>
        </a:xfrm>
      </xdr:grpSpPr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E5C54028-5CEC-5528-FEFF-534DEC50C402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DBE83715-5373-036D-DB1C-6F2BAF95C751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6BA54D44-23C9-562F-6EFC-99CDAD0E389C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7</xdr:row>
      <xdr:rowOff>38100</xdr:rowOff>
    </xdr:from>
    <xdr:to>
      <xdr:col>2</xdr:col>
      <xdr:colOff>268940</xdr:colOff>
      <xdr:row>7</xdr:row>
      <xdr:rowOff>209176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206749" y="1352924"/>
          <a:ext cx="237191" cy="171076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463176</xdr:colOff>
      <xdr:row>7</xdr:row>
      <xdr:rowOff>179293</xdr:rowOff>
    </xdr:from>
    <xdr:to>
      <xdr:col>3</xdr:col>
      <xdr:colOff>892977</xdr:colOff>
      <xdr:row>9</xdr:row>
      <xdr:rowOff>127000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B9354A1-DF08-425A-9E8D-9355B5AF655F}"/>
            </a:ext>
          </a:extLst>
        </xdr:cNvPr>
        <xdr:cNvGrpSpPr/>
      </xdr:nvGrpSpPr>
      <xdr:grpSpPr>
        <a:xfrm>
          <a:off x="5190398" y="1484571"/>
          <a:ext cx="429801" cy="363985"/>
          <a:chOff x="4906119" y="1619250"/>
          <a:chExt cx="446931" cy="273050"/>
        </a:xfrm>
      </xdr:grpSpPr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D7722C20-DA1C-1FC4-A42D-B8B4D5EBB876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33C9A3B5-524C-7403-F52E-6DB0A90FD3C3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FF7C331F-793E-6129-7D53-6C6FA5FBAF9B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165100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80BC8686-0EC3-4114-853B-40097E1CB4A1}"/>
            </a:ext>
          </a:extLst>
        </xdr:cNvPr>
        <xdr:cNvSpPr/>
      </xdr:nvSpPr>
      <xdr:spPr>
        <a:xfrm>
          <a:off x="3206750" y="1358900"/>
          <a:ext cx="196850" cy="127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31750</xdr:colOff>
      <xdr:row>7</xdr:row>
      <xdr:rowOff>38100</xdr:rowOff>
    </xdr:from>
    <xdr:to>
      <xdr:col>2</xdr:col>
      <xdr:colOff>228600</xdr:colOff>
      <xdr:row>7</xdr:row>
      <xdr:rowOff>165100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DE5E474F-B2C9-4F77-9385-942BC26B05BB}"/>
            </a:ext>
          </a:extLst>
        </xdr:cNvPr>
        <xdr:cNvSpPr/>
      </xdr:nvSpPr>
      <xdr:spPr>
        <a:xfrm>
          <a:off x="3206750" y="1358900"/>
          <a:ext cx="196850" cy="127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403917</xdr:colOff>
      <xdr:row>7</xdr:row>
      <xdr:rowOff>122332</xdr:rowOff>
    </xdr:from>
    <xdr:to>
      <xdr:col>3</xdr:col>
      <xdr:colOff>971177</xdr:colOff>
      <xdr:row>9</xdr:row>
      <xdr:rowOff>119530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A54C25A9-8786-4B75-BD39-98CBA5C2B20F}"/>
            </a:ext>
          </a:extLst>
        </xdr:cNvPr>
        <xdr:cNvGrpSpPr/>
      </xdr:nvGrpSpPr>
      <xdr:grpSpPr>
        <a:xfrm>
          <a:off x="5131139" y="1427610"/>
          <a:ext cx="567260" cy="413476"/>
          <a:chOff x="4906119" y="1619250"/>
          <a:chExt cx="446931" cy="273050"/>
        </a:xfrm>
      </xdr:grpSpPr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ECCDD36F-CAA3-D673-1326-5C63368234A4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50A6FC3D-4351-8054-5033-CB042F33E82F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97D7CAB0-544D-78AB-6D92-AC1BCCB48682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433295</xdr:colOff>
      <xdr:row>7</xdr:row>
      <xdr:rowOff>104588</xdr:rowOff>
    </xdr:from>
    <xdr:to>
      <xdr:col>13</xdr:col>
      <xdr:colOff>113178</xdr:colOff>
      <xdr:row>16</xdr:row>
      <xdr:rowOff>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63FEA66C-0BC6-4A6C-A0F8-C2FCA971A63E}"/>
            </a:ext>
          </a:extLst>
        </xdr:cNvPr>
        <xdr:cNvGrpSpPr/>
      </xdr:nvGrpSpPr>
      <xdr:grpSpPr>
        <a:xfrm>
          <a:off x="8293184" y="1508644"/>
          <a:ext cx="4929216" cy="1602856"/>
          <a:chOff x="7896411" y="1643530"/>
          <a:chExt cx="4939177" cy="1785471"/>
        </a:xfrm>
      </xdr:grpSpPr>
      <xdr:pic>
        <xdr:nvPicPr>
          <xdr:cNvPr id="3" name="図 1" descr="グラフィカル ユーザー インターフェイス, アプリケーション, テーブル, Excel&#10;&#10;自動的に生成された説明">
            <a:extLst>
              <a:ext uri="{FF2B5EF4-FFF2-40B4-BE49-F238E27FC236}">
                <a16:creationId xmlns:a16="http://schemas.microsoft.com/office/drawing/2014/main" id="{815DF97E-1966-E1AF-740E-182B18E1CEF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" t="5263" r="46355" b="73688"/>
          <a:stretch>
            <a:fillRect/>
          </a:stretch>
        </xdr:blipFill>
        <xdr:spPr bwMode="auto">
          <a:xfrm rot="21600000">
            <a:off x="7896411" y="1643530"/>
            <a:ext cx="4187523" cy="9252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Oval 4">
            <a:extLst>
              <a:ext uri="{FF2B5EF4-FFF2-40B4-BE49-F238E27FC236}">
                <a16:creationId xmlns:a16="http://schemas.microsoft.com/office/drawing/2014/main" id="{C01920FE-E13E-6947-F310-C0372784F2F8}"/>
              </a:ext>
            </a:extLst>
          </xdr:cNvPr>
          <xdr:cNvSpPr>
            <a:spLocks noChangeArrowheads="1"/>
          </xdr:cNvSpPr>
        </xdr:nvSpPr>
        <xdr:spPr bwMode="auto">
          <a:xfrm>
            <a:off x="11714256" y="2026770"/>
            <a:ext cx="361950" cy="212538"/>
          </a:xfrm>
          <a:prstGeom prst="ellipse">
            <a:avLst/>
          </a:prstGeom>
          <a:solidFill>
            <a:srgbClr val="FFFFFF">
              <a:alpha val="0"/>
            </a:srgbClr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EA0A7445-8E41-C67E-8D09-41BDC649136C}"/>
              </a:ext>
            </a:extLst>
          </xdr:cNvPr>
          <xdr:cNvSpPr>
            <a:spLocks noChangeArrowheads="1"/>
          </xdr:cNvSpPr>
        </xdr:nvSpPr>
        <xdr:spPr bwMode="auto">
          <a:xfrm>
            <a:off x="10791261" y="2880659"/>
            <a:ext cx="2044327" cy="54834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游明朝"/>
                <a:ea typeface="游明朝"/>
              </a:rPr>
              <a:t>エクセルのホーム画面でセルの表示桁数を調節できます</a:t>
            </a:r>
            <a:endParaRPr lang="ja-JP" altLang="en-US" sz="1100" b="0" i="0" u="none" strike="noStrike" baseline="0">
              <a:solidFill>
                <a:srgbClr val="000000"/>
              </a:solidFill>
              <a:latin typeface="Times New Roman"/>
              <a:ea typeface="游明朝"/>
              <a:cs typeface="Times New Roman"/>
            </a:endParaRP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0C4F4323-0E35-C935-E6A8-AF513170C9BE}"/>
              </a:ext>
            </a:extLst>
          </xdr:cNvPr>
          <xdr:cNvCxnSpPr/>
        </xdr:nvCxnSpPr>
        <xdr:spPr>
          <a:xfrm flipV="1">
            <a:off x="11930529" y="2218204"/>
            <a:ext cx="3994" cy="643031"/>
          </a:xfrm>
          <a:prstGeom prst="straightConnector1">
            <a:avLst/>
          </a:prstGeom>
          <a:ln w="1587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38099</xdr:rowOff>
    </xdr:from>
    <xdr:to>
      <xdr:col>2</xdr:col>
      <xdr:colOff>254000</xdr:colOff>
      <xdr:row>7</xdr:row>
      <xdr:rowOff>239888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3070225" y="1676399"/>
          <a:ext cx="222250" cy="20178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362016</xdr:colOff>
      <xdr:row>7</xdr:row>
      <xdr:rowOff>183495</xdr:rowOff>
    </xdr:from>
    <xdr:to>
      <xdr:col>3</xdr:col>
      <xdr:colOff>814294</xdr:colOff>
      <xdr:row>9</xdr:row>
      <xdr:rowOff>59765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pSpPr/>
      </xdr:nvGrpSpPr>
      <xdr:grpSpPr>
        <a:xfrm>
          <a:off x="5159794" y="1559328"/>
          <a:ext cx="452278" cy="292548"/>
          <a:chOff x="4906119" y="1619250"/>
          <a:chExt cx="446931" cy="273050"/>
        </a:xfrm>
      </xdr:grpSpPr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7</xdr:row>
      <xdr:rowOff>38099</xdr:rowOff>
    </xdr:from>
    <xdr:to>
      <xdr:col>2</xdr:col>
      <xdr:colOff>254000</xdr:colOff>
      <xdr:row>7</xdr:row>
      <xdr:rowOff>239888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9E77430B-0D2F-41FB-9909-1970951A51EF}"/>
            </a:ext>
          </a:extLst>
        </xdr:cNvPr>
        <xdr:cNvSpPr/>
      </xdr:nvSpPr>
      <xdr:spPr>
        <a:xfrm>
          <a:off x="3206750" y="1422399"/>
          <a:ext cx="222250" cy="20178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362016</xdr:colOff>
      <xdr:row>7</xdr:row>
      <xdr:rowOff>183495</xdr:rowOff>
    </xdr:from>
    <xdr:to>
      <xdr:col>3</xdr:col>
      <xdr:colOff>814294</xdr:colOff>
      <xdr:row>9</xdr:row>
      <xdr:rowOff>59765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5D7A23ED-9EE1-4057-BE75-93EEA6618EEE}"/>
            </a:ext>
          </a:extLst>
        </xdr:cNvPr>
        <xdr:cNvGrpSpPr/>
      </xdr:nvGrpSpPr>
      <xdr:grpSpPr>
        <a:xfrm>
          <a:off x="5159794" y="1559328"/>
          <a:ext cx="452278" cy="292548"/>
          <a:chOff x="4906119" y="1619250"/>
          <a:chExt cx="446931" cy="273050"/>
        </a:xfrm>
      </xdr:grpSpPr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3E1569C3-4569-08C0-0018-3E831A42D355}"/>
              </a:ext>
            </a:extLst>
          </xdr:cNvPr>
          <xdr:cNvSpPr/>
        </xdr:nvSpPr>
        <xdr:spPr>
          <a:xfrm>
            <a:off x="5011806" y="1677286"/>
            <a:ext cx="196850" cy="165100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8E2CB273-0AF1-A928-31DA-886039F0960A}"/>
              </a:ext>
            </a:extLst>
          </xdr:cNvPr>
          <xdr:cNvCxnSpPr/>
        </xdr:nvCxnSpPr>
        <xdr:spPr>
          <a:xfrm>
            <a:off x="4916513" y="1645757"/>
            <a:ext cx="436537" cy="24654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BD92F517-6E0B-9140-F518-581FA1BA2421}"/>
              </a:ext>
            </a:extLst>
          </xdr:cNvPr>
          <xdr:cNvCxnSpPr/>
        </xdr:nvCxnSpPr>
        <xdr:spPr>
          <a:xfrm flipV="1">
            <a:off x="4906119" y="1619250"/>
            <a:ext cx="415181" cy="24827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414617</xdr:colOff>
      <xdr:row>7</xdr:row>
      <xdr:rowOff>100854</xdr:rowOff>
    </xdr:from>
    <xdr:to>
      <xdr:col>13</xdr:col>
      <xdr:colOff>90765</xdr:colOff>
      <xdr:row>16</xdr:row>
      <xdr:rowOff>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0632CAB-B879-4499-A6F7-6743B7FA54D8}"/>
            </a:ext>
          </a:extLst>
        </xdr:cNvPr>
        <xdr:cNvGrpSpPr/>
      </xdr:nvGrpSpPr>
      <xdr:grpSpPr>
        <a:xfrm>
          <a:off x="8415617" y="1504910"/>
          <a:ext cx="4925481" cy="1486646"/>
          <a:chOff x="7896411" y="1643530"/>
          <a:chExt cx="4939177" cy="1785471"/>
        </a:xfrm>
      </xdr:grpSpPr>
      <xdr:pic>
        <xdr:nvPicPr>
          <xdr:cNvPr id="3" name="図 1" descr="グラフィカル ユーザー インターフェイス, アプリケーション, テーブル, Excel&#10;&#10;自動的に生成された説明">
            <a:extLst>
              <a:ext uri="{FF2B5EF4-FFF2-40B4-BE49-F238E27FC236}">
                <a16:creationId xmlns:a16="http://schemas.microsoft.com/office/drawing/2014/main" id="{2B8F853D-B889-CAA1-724E-4865446797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" t="5263" r="46355" b="73688"/>
          <a:stretch>
            <a:fillRect/>
          </a:stretch>
        </xdr:blipFill>
        <xdr:spPr bwMode="auto">
          <a:xfrm rot="21600000">
            <a:off x="7896411" y="1643530"/>
            <a:ext cx="4187523" cy="9252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Oval 4">
            <a:extLst>
              <a:ext uri="{FF2B5EF4-FFF2-40B4-BE49-F238E27FC236}">
                <a16:creationId xmlns:a16="http://schemas.microsoft.com/office/drawing/2014/main" id="{114F702A-9247-A1AD-F74E-401A5F22A37B}"/>
              </a:ext>
            </a:extLst>
          </xdr:cNvPr>
          <xdr:cNvSpPr>
            <a:spLocks noChangeArrowheads="1"/>
          </xdr:cNvSpPr>
        </xdr:nvSpPr>
        <xdr:spPr bwMode="auto">
          <a:xfrm>
            <a:off x="11714256" y="2026770"/>
            <a:ext cx="361950" cy="212538"/>
          </a:xfrm>
          <a:prstGeom prst="ellipse">
            <a:avLst/>
          </a:prstGeom>
          <a:solidFill>
            <a:srgbClr val="FFFFFF">
              <a:alpha val="0"/>
            </a:srgbClr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DF813D2E-A323-47D4-F971-08DDA138CE75}"/>
              </a:ext>
            </a:extLst>
          </xdr:cNvPr>
          <xdr:cNvSpPr>
            <a:spLocks noChangeArrowheads="1"/>
          </xdr:cNvSpPr>
        </xdr:nvSpPr>
        <xdr:spPr bwMode="auto">
          <a:xfrm>
            <a:off x="10791261" y="2880659"/>
            <a:ext cx="2044327" cy="54834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游明朝"/>
                <a:ea typeface="游明朝"/>
              </a:rPr>
              <a:t>エクセルのホーム画面でセルの表示桁数を調節できます</a:t>
            </a:r>
            <a:endParaRPr lang="ja-JP" altLang="en-US" sz="1100" b="0" i="0" u="none" strike="noStrike" baseline="0">
              <a:solidFill>
                <a:srgbClr val="000000"/>
              </a:solidFill>
              <a:latin typeface="Times New Roman"/>
              <a:ea typeface="游明朝"/>
              <a:cs typeface="Times New Roman"/>
            </a:endParaRP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7239C79E-9B3C-01B5-8BA5-C86FFDB462E7}"/>
              </a:ext>
            </a:extLst>
          </xdr:cNvPr>
          <xdr:cNvCxnSpPr/>
        </xdr:nvCxnSpPr>
        <xdr:spPr>
          <a:xfrm flipV="1">
            <a:off x="11930529" y="2218204"/>
            <a:ext cx="3994" cy="643031"/>
          </a:xfrm>
          <a:prstGeom prst="straightConnector1">
            <a:avLst/>
          </a:prstGeom>
          <a:ln w="1587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00.6\&#29872;&#22659;&#31185;&#23398;&#37096;\&#35336;&#28204;&#25216;&#34899;&#35506;\22&#24180;&#24230;&#26989;&#21209;\2022&#24180;_&#32113;&#19968;&#31934;&#24230;&#31649;&#29702;&#35519;&#26619;\07%20&#23455;&#26045;&#35201;&#38936;&#65286;&#20998;&#26512;&#32080;&#26524;&#22577;&#21578;&#26360;\&#20196;&#21644;&#65300;&#24180;&#24230;&#35519;&#26619;&#20998;&#26512;&#32080;&#26524;&#22577;&#21578;&#26360;&#65288;&#20877;&#20462;&#27491;&#29256;&#65289;.xlsx" TargetMode="External"/><Relationship Id="rId1" Type="http://schemas.openxmlformats.org/officeDocument/2006/relationships/externalLinkPath" Target="/&#35336;&#28204;&#25216;&#34899;&#35506;/22&#24180;&#24230;&#26989;&#21209;/2022&#24180;_&#32113;&#19968;&#31934;&#24230;&#31649;&#29702;&#35519;&#26619;/07%20&#23455;&#26045;&#35201;&#38936;&#65286;&#20998;&#26512;&#32080;&#26524;&#22577;&#21578;&#26360;/&#20196;&#21644;&#65300;&#24180;&#24230;&#35519;&#26619;&#20998;&#26512;&#32080;&#26524;&#22577;&#21578;&#26360;&#65288;&#20877;&#20462;&#27491;&#2925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共通試料1_機関名等 "/>
      <sheetName val="共通試料1_結果 "/>
      <sheetName val="共通試料1_Cr6"/>
      <sheetName val="共通試料1_Cd"/>
      <sheetName val="共通試料1_Pb"/>
      <sheetName val="共通試料1_As"/>
      <sheetName val="共通試料1_T- P"/>
      <sheetName val="共通試料2_機関名等"/>
      <sheetName val="共通試料2_結果"/>
      <sheetName val="共通試料2_検液"/>
      <sheetName val="共通試料2_Cd"/>
      <sheetName val="共通試料2_Pb "/>
      <sheetName val="共通試料2_As"/>
      <sheetName val="共通試料3_機関名等"/>
      <sheetName val="共通試料3_結果"/>
      <sheetName val="共通試料3_PFOS等"/>
    </sheetNames>
    <sheetDataSet>
      <sheetData sheetId="0">
        <row r="11">
          <cell r="C11"/>
        </row>
        <row r="12">
          <cell r="C12"/>
        </row>
        <row r="15">
          <cell r="C15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B2:F173"/>
  <sheetViews>
    <sheetView tabSelected="1" zoomScale="90" zoomScaleNormal="90" zoomScaleSheetLayoutView="80" workbookViewId="0">
      <selection activeCell="C11" sqref="C11:D11"/>
    </sheetView>
  </sheetViews>
  <sheetFormatPr defaultColWidth="8.58203125" defaultRowHeight="13"/>
  <cols>
    <col min="1" max="1" width="7.33203125" style="1" customWidth="1"/>
    <col min="2" max="2" width="24.33203125" style="1" customWidth="1"/>
    <col min="3" max="3" width="20.83203125" style="1" customWidth="1"/>
    <col min="4" max="4" width="48" style="1" customWidth="1"/>
    <col min="5" max="5" width="7.33203125" style="1" customWidth="1"/>
    <col min="6" max="11" width="8.58203125" style="1" customWidth="1"/>
    <col min="12" max="16384" width="8.58203125" style="1"/>
  </cols>
  <sheetData>
    <row r="2" spans="2:6" s="2" customFormat="1" ht="18" customHeight="1">
      <c r="B2" s="338" t="s">
        <v>88</v>
      </c>
      <c r="C2" s="338"/>
      <c r="D2" s="338"/>
      <c r="E2" s="3"/>
    </row>
    <row r="3" spans="2:6" s="2" customFormat="1" ht="18" customHeight="1">
      <c r="B3" s="338" t="s">
        <v>0</v>
      </c>
      <c r="C3" s="338"/>
      <c r="D3" s="338"/>
      <c r="E3" s="3"/>
    </row>
    <row r="4" spans="2:6" s="2" customFormat="1" ht="12">
      <c r="B4" s="17"/>
      <c r="C4" s="17"/>
      <c r="D4" s="17"/>
    </row>
    <row r="5" spans="2:6" s="2" customFormat="1" ht="15" customHeight="1">
      <c r="B5" s="15"/>
      <c r="C5" s="9" t="s">
        <v>1</v>
      </c>
      <c r="D5" s="74"/>
    </row>
    <row r="6" spans="2:6" s="2" customFormat="1" ht="15" customHeight="1">
      <c r="B6" s="14"/>
      <c r="C6" s="9" t="s">
        <v>2</v>
      </c>
      <c r="D6" s="74"/>
    </row>
    <row r="7" spans="2:6" s="2" customFormat="1" ht="15" customHeight="1">
      <c r="B7" s="13"/>
      <c r="C7" s="9" t="s">
        <v>3</v>
      </c>
      <c r="D7" s="74"/>
    </row>
    <row r="8" spans="2:6" s="2" customFormat="1" ht="20.25" customHeight="1">
      <c r="B8" s="1"/>
      <c r="C8" s="1" t="s">
        <v>108</v>
      </c>
      <c r="D8" s="1"/>
    </row>
    <row r="9" spans="2:6" s="2" customFormat="1" ht="20.25" customHeight="1">
      <c r="B9" s="1"/>
      <c r="C9" s="1" t="s">
        <v>4</v>
      </c>
      <c r="D9" s="1"/>
    </row>
    <row r="10" spans="2:6" s="2" customFormat="1" ht="20.149999999999999" customHeight="1" thickBot="1">
      <c r="B10" s="75" t="s">
        <v>5</v>
      </c>
      <c r="C10" s="76" t="s">
        <v>6</v>
      </c>
      <c r="D10" s="59"/>
    </row>
    <row r="11" spans="2:6" s="2" customFormat="1" ht="20.149999999999999" customHeight="1">
      <c r="B11" s="77" t="s">
        <v>7</v>
      </c>
      <c r="C11" s="339"/>
      <c r="D11" s="340"/>
    </row>
    <row r="12" spans="2:6" s="2" customFormat="1" ht="20.149999999999999" customHeight="1">
      <c r="B12" s="78" t="s">
        <v>8</v>
      </c>
      <c r="C12" s="341"/>
      <c r="D12" s="342"/>
    </row>
    <row r="13" spans="2:6" s="2" customFormat="1" ht="20.149999999999999" customHeight="1">
      <c r="B13" s="79" t="s">
        <v>262</v>
      </c>
      <c r="C13" s="343"/>
      <c r="D13" s="344"/>
    </row>
    <row r="14" spans="2:6" s="2" customFormat="1" ht="20.149999999999999" customHeight="1" thickBot="1">
      <c r="B14" s="80" t="s">
        <v>109</v>
      </c>
      <c r="C14" s="345"/>
      <c r="D14" s="346"/>
      <c r="F14" s="3"/>
    </row>
    <row r="15" spans="2:6" ht="20.149999999999999" customHeight="1" thickBot="1">
      <c r="B15" s="6" t="s">
        <v>9</v>
      </c>
      <c r="C15" s="270"/>
      <c r="D15" s="81" t="s">
        <v>219</v>
      </c>
    </row>
    <row r="16" spans="2:6" ht="20.149999999999999" customHeight="1">
      <c r="B16" s="1" t="s">
        <v>10</v>
      </c>
    </row>
    <row r="17" spans="2:6" ht="20.149999999999999" customHeight="1"/>
    <row r="18" spans="2:6" ht="20.149999999999999" customHeight="1" thickBot="1">
      <c r="B18" s="10" t="s">
        <v>11</v>
      </c>
      <c r="D18" s="67"/>
    </row>
    <row r="19" spans="2:6" ht="20.149999999999999" customHeight="1">
      <c r="B19" s="69" t="s">
        <v>12</v>
      </c>
      <c r="C19" s="24"/>
      <c r="D19" s="335" t="s">
        <v>86</v>
      </c>
    </row>
    <row r="20" spans="2:6" ht="20.149999999999999" customHeight="1">
      <c r="B20" s="32" t="s">
        <v>973</v>
      </c>
      <c r="C20" s="25"/>
      <c r="D20" s="336"/>
    </row>
    <row r="21" spans="2:6" ht="20.149999999999999" customHeight="1">
      <c r="B21" s="69" t="s">
        <v>13</v>
      </c>
      <c r="C21" s="25"/>
      <c r="D21" s="336"/>
    </row>
    <row r="22" spans="2:6" ht="31.5" customHeight="1" thickBot="1">
      <c r="B22" s="32" t="s">
        <v>14</v>
      </c>
      <c r="C22" s="26"/>
      <c r="D22" s="337"/>
    </row>
    <row r="23" spans="2:6" ht="20.149999999999999" customHeight="1">
      <c r="B23" s="1" t="s">
        <v>15</v>
      </c>
      <c r="C23" s="27"/>
    </row>
    <row r="24" spans="2:6" ht="20.149999999999999" customHeight="1">
      <c r="C24" s="27"/>
    </row>
    <row r="25" spans="2:6" ht="20.149999999999999" customHeight="1">
      <c r="B25" s="31" t="s">
        <v>107</v>
      </c>
      <c r="C25" s="27"/>
    </row>
    <row r="26" spans="2:6" ht="20.149999999999999" customHeight="1" thickBot="1">
      <c r="B26" s="31" t="s">
        <v>95</v>
      </c>
      <c r="C26" s="27"/>
    </row>
    <row r="27" spans="2:6" ht="20.149999999999999" customHeight="1">
      <c r="B27" s="32" t="s">
        <v>974</v>
      </c>
      <c r="C27" s="24"/>
      <c r="D27" s="335" t="s">
        <v>91</v>
      </c>
      <c r="E27" s="2"/>
      <c r="F27" s="2"/>
    </row>
    <row r="28" spans="2:6" ht="20.149999999999999" customHeight="1">
      <c r="B28" s="69" t="s">
        <v>975</v>
      </c>
      <c r="C28" s="25"/>
      <c r="D28" s="336"/>
      <c r="E28" s="2"/>
      <c r="F28" s="2"/>
    </row>
    <row r="29" spans="2:6" ht="20.149999999999999" customHeight="1" thickBot="1">
      <c r="B29" s="32" t="s">
        <v>263</v>
      </c>
      <c r="C29" s="26"/>
      <c r="D29" s="337"/>
      <c r="E29" s="2"/>
      <c r="F29" s="2"/>
    </row>
    <row r="30" spans="2:6" ht="20.149999999999999" customHeight="1" thickBot="1">
      <c r="B30" s="31" t="s">
        <v>96</v>
      </c>
      <c r="C30" s="23"/>
      <c r="E30" s="2"/>
      <c r="F30" s="2"/>
    </row>
    <row r="31" spans="2:6" ht="20.149999999999999" customHeight="1">
      <c r="B31" s="32" t="s">
        <v>264</v>
      </c>
      <c r="C31" s="24"/>
      <c r="D31" s="335" t="s">
        <v>91</v>
      </c>
      <c r="E31" s="2"/>
      <c r="F31" s="2"/>
    </row>
    <row r="32" spans="2:6" ht="20.149999999999999" customHeight="1" thickBot="1">
      <c r="B32" s="69" t="s">
        <v>265</v>
      </c>
      <c r="C32" s="26"/>
      <c r="D32" s="337" t="str">
        <f>E32&amp;"　　"&amp;F32&amp;"　　"&amp;G32&amp;"　　"&amp;H32&amp;"　　"&amp;I32&amp;"　　"&amp;J32&amp;"　　"&amp;K32</f>
        <v>　　　　　　　　　　　　</v>
      </c>
    </row>
    <row r="33" spans="2:4" ht="20.149999999999999" customHeight="1" thickBot="1">
      <c r="B33" s="31" t="s">
        <v>97</v>
      </c>
      <c r="C33" s="27"/>
    </row>
    <row r="34" spans="2:4" ht="20.149999999999999" customHeight="1">
      <c r="B34" s="32" t="s">
        <v>266</v>
      </c>
      <c r="C34" s="24"/>
      <c r="D34" s="335" t="s">
        <v>91</v>
      </c>
    </row>
    <row r="35" spans="2:4" ht="20.149999999999999" customHeight="1">
      <c r="B35" s="69" t="s">
        <v>877</v>
      </c>
      <c r="C35" s="25"/>
      <c r="D35" s="336"/>
    </row>
    <row r="36" spans="2:4" ht="20.149999999999999" customHeight="1">
      <c r="B36" s="32" t="s">
        <v>878</v>
      </c>
      <c r="C36" s="25"/>
      <c r="D36" s="336"/>
    </row>
    <row r="37" spans="2:4" ht="20.149999999999999" customHeight="1" thickBot="1">
      <c r="B37" s="32" t="s">
        <v>879</v>
      </c>
      <c r="C37" s="26"/>
      <c r="D37" s="337"/>
    </row>
    <row r="38" spans="2:4" ht="20.149999999999999" customHeight="1">
      <c r="C38" s="23"/>
    </row>
    <row r="39" spans="2:4" ht="13.5" hidden="1" customHeight="1">
      <c r="B39" s="68" t="s">
        <v>104</v>
      </c>
      <c r="C39" s="333" t="s">
        <v>106</v>
      </c>
      <c r="D39" s="334"/>
    </row>
    <row r="40" spans="2:4" ht="13.5" hidden="1" customHeight="1">
      <c r="B40" s="68" t="s">
        <v>105</v>
      </c>
      <c r="C40" s="333" t="s">
        <v>106</v>
      </c>
      <c r="D40" s="334"/>
    </row>
    <row r="73" spans="5:5">
      <c r="E73" s="1" t="s">
        <v>987</v>
      </c>
    </row>
    <row r="173" spans="6:6">
      <c r="F173" s="1" t="s">
        <v>1016</v>
      </c>
    </row>
  </sheetData>
  <sheetProtection algorithmName="SHA-512" hashValue="ui/361N8f3qNWew31kf+ZMI03k2OBPd31NupVbjiV02VxIcd3lsg10zY3U0fHXBmn37e/jZj9Kbuy9K+BCp3EQ==" saltValue="LPYozwCAvOZJrnxsudCcVg==" spinCount="100000" sheet="1" formatCells="0" selectLockedCells="1"/>
  <mergeCells count="12">
    <mergeCell ref="C39:D39"/>
    <mergeCell ref="C40:D40"/>
    <mergeCell ref="D19:D22"/>
    <mergeCell ref="B2:D2"/>
    <mergeCell ref="B3:D3"/>
    <mergeCell ref="C11:D11"/>
    <mergeCell ref="C12:D12"/>
    <mergeCell ref="C13:D13"/>
    <mergeCell ref="C14:D14"/>
    <mergeCell ref="D27:D29"/>
    <mergeCell ref="D31:D32"/>
    <mergeCell ref="D34:D37"/>
  </mergeCells>
  <phoneticPr fontId="1"/>
  <dataValidations count="6">
    <dataValidation imeMode="disabled" allowBlank="1" showInputMessage="1" showErrorMessage="1" sqref="C16:C17" xr:uid="{00000000-0002-0000-0000-000000000000}"/>
    <dataValidation type="whole" allowBlank="1" showInputMessage="1" showErrorMessage="1" sqref="C23:C26 C33" xr:uid="{00000000-0002-0000-0000-000001000000}">
      <formula1>1</formula1>
      <formula2>2</formula2>
    </dataValidation>
    <dataValidation type="textLength" imeMode="disabled" allowBlank="1" showInputMessage="1" showErrorMessage="1" sqref="C14:D14" xr:uid="{00000000-0002-0000-0000-000002000000}">
      <formula1>1</formula1>
      <formula2>30</formula2>
    </dataValidation>
    <dataValidation type="whole" imeMode="disabled" allowBlank="1" showInputMessage="1" showErrorMessage="1" error="半角数字でご入力ください_x000a_" sqref="C12:D12" xr:uid="{00000000-0002-0000-0000-000003000000}">
      <formula1>1</formula1>
      <formula2>2000</formula2>
    </dataValidation>
    <dataValidation type="list" allowBlank="1" showInputMessage="1" showErrorMessage="1" sqref="C19:C22 C27:C29 C34:C37 C31:C32" xr:uid="{00000000-0002-0000-0000-000004000000}">
      <formula1>"1,2"</formula1>
    </dataValidation>
    <dataValidation type="date" imeMode="disabled" allowBlank="1" showInputMessage="1" showErrorMessage="1" error="○/〇〇の形でご記入ください" sqref="C15" xr:uid="{00000000-0002-0000-0000-000005000000}">
      <formula1>45840</formula1>
      <formula2>45930</formula2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X175"/>
  <sheetViews>
    <sheetView zoomScale="90" zoomScaleNormal="90" zoomScaleSheetLayoutView="70" workbookViewId="0">
      <selection activeCell="C20" sqref="C20"/>
    </sheetView>
  </sheetViews>
  <sheetFormatPr defaultColWidth="8.58203125" defaultRowHeight="13"/>
  <cols>
    <col min="1" max="1" width="8.58203125" style="1"/>
    <col min="2" max="2" width="33.08203125" style="23" customWidth="1"/>
    <col min="3" max="3" width="19.83203125" style="27" customWidth="1"/>
    <col min="4" max="4" width="67.75" style="23" customWidth="1"/>
    <col min="5" max="5" width="7.33203125" style="1" hidden="1" customWidth="1"/>
    <col min="6" max="14" width="8.58203125" style="1" hidden="1" customWidth="1"/>
    <col min="15" max="24" width="0" style="1" hidden="1" customWidth="1"/>
    <col min="25" max="16384" width="8.58203125" style="1"/>
  </cols>
  <sheetData>
    <row r="1" spans="2:24">
      <c r="B1" s="1"/>
      <c r="C1" s="5"/>
      <c r="D1" s="1"/>
    </row>
    <row r="2" spans="2:24" s="2" customFormat="1" ht="19">
      <c r="B2" s="338" t="s">
        <v>1001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  <c r="N2" s="1"/>
    </row>
    <row r="3" spans="2:24" s="2" customFormat="1" ht="19">
      <c r="B3" s="338" t="s">
        <v>646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  <c r="N3" s="1"/>
    </row>
    <row r="4" spans="2:24" s="2" customFormat="1">
      <c r="B4" s="1"/>
      <c r="C4" s="5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 t="str">
        <f t="shared" ref="O4:O25" si="0">IFERROR(IF((P4-1)&lt;1,"",P4-1),"")</f>
        <v/>
      </c>
      <c r="P4" s="1" t="str">
        <f t="shared" ref="P4:P25" si="1">IFERROR(IF((Q4-1)&lt;1,"",Q4-1),"")</f>
        <v/>
      </c>
      <c r="Q4" s="1" t="str">
        <f t="shared" ref="Q4:Q25" si="2">IFERROR(IF((R4-1)&lt;1,"",R4-1),"")</f>
        <v/>
      </c>
      <c r="R4" s="1" t="str">
        <f t="shared" ref="R4:R25" si="3">IFERROR(IF((S4-1)&lt;1,"",S4-1),"")</f>
        <v/>
      </c>
      <c r="S4" s="1" t="str">
        <f t="shared" ref="S4:S25" si="4">IFERROR(IF((T4-1)&lt;1,"",T4-1),"")</f>
        <v/>
      </c>
      <c r="T4" s="1" t="str">
        <f t="shared" ref="T4:T25" si="5">IFERROR(IF((U4-1)&lt;1,"",U4-1),"")</f>
        <v/>
      </c>
      <c r="U4" s="1" t="str">
        <f t="shared" ref="U4:U25" si="6">IFERROR(IF((V4-1)&lt;1,"",V4-1),"")</f>
        <v/>
      </c>
      <c r="V4" s="1" t="str">
        <f t="shared" ref="V4:V25" si="7">IFERROR(IF((W4-1)&lt;1,"",W4-1),"")</f>
        <v/>
      </c>
      <c r="W4" s="1" t="str">
        <f t="shared" ref="W4:W25" si="8">IFERROR(IF((X4-1)&lt;1,"",X4-1),"")</f>
        <v/>
      </c>
      <c r="X4" s="1">
        <f t="shared" ref="X4:X25" si="9">COUNTA(E4:N4)</f>
        <v>0</v>
      </c>
    </row>
    <row r="5" spans="2:24" s="2" customFormat="1" ht="15" customHeight="1">
      <c r="B5" s="15"/>
      <c r="C5" s="9" t="s">
        <v>1</v>
      </c>
      <c r="D5" s="74"/>
      <c r="E5" s="1"/>
      <c r="F5" s="1"/>
      <c r="G5" s="1"/>
      <c r="H5" s="1"/>
      <c r="I5" s="1"/>
      <c r="J5" s="1"/>
      <c r="K5" s="1"/>
      <c r="L5" s="1"/>
      <c r="M5" s="1"/>
      <c r="N5" s="1"/>
      <c r="O5" s="1" t="str">
        <f t="shared" si="0"/>
        <v/>
      </c>
      <c r="P5" s="1" t="str">
        <f t="shared" si="1"/>
        <v/>
      </c>
      <c r="Q5" s="1" t="str">
        <f t="shared" si="2"/>
        <v/>
      </c>
      <c r="R5" s="1" t="str">
        <f t="shared" si="3"/>
        <v/>
      </c>
      <c r="S5" s="1" t="str">
        <f t="shared" si="4"/>
        <v/>
      </c>
      <c r="T5" s="1" t="str">
        <f t="shared" si="5"/>
        <v/>
      </c>
      <c r="U5" s="1" t="str">
        <f t="shared" si="6"/>
        <v/>
      </c>
      <c r="V5" s="1" t="str">
        <f t="shared" si="7"/>
        <v/>
      </c>
      <c r="W5" s="1" t="str">
        <f t="shared" si="8"/>
        <v/>
      </c>
      <c r="X5" s="1">
        <f t="shared" si="9"/>
        <v>0</v>
      </c>
    </row>
    <row r="6" spans="2:24" s="2" customFormat="1" ht="15" customHeight="1">
      <c r="B6" s="14"/>
      <c r="C6" s="9" t="s">
        <v>26</v>
      </c>
      <c r="D6" s="74"/>
      <c r="E6" s="1"/>
      <c r="F6" s="1"/>
      <c r="G6" s="1"/>
      <c r="H6" s="1"/>
      <c r="I6" s="1"/>
      <c r="J6" s="1"/>
      <c r="K6" s="1"/>
      <c r="L6" s="1"/>
      <c r="M6" s="1"/>
      <c r="N6" s="1"/>
      <c r="O6" s="1" t="str">
        <f t="shared" si="0"/>
        <v/>
      </c>
      <c r="P6" s="1" t="str">
        <f t="shared" si="1"/>
        <v/>
      </c>
      <c r="Q6" s="1" t="str">
        <f t="shared" si="2"/>
        <v/>
      </c>
      <c r="R6" s="1" t="str">
        <f t="shared" si="3"/>
        <v/>
      </c>
      <c r="S6" s="1" t="str">
        <f t="shared" si="4"/>
        <v/>
      </c>
      <c r="T6" s="1" t="str">
        <f t="shared" si="5"/>
        <v/>
      </c>
      <c r="U6" s="1" t="str">
        <f t="shared" si="6"/>
        <v/>
      </c>
      <c r="V6" s="1" t="str">
        <f t="shared" si="7"/>
        <v/>
      </c>
      <c r="W6" s="1" t="str">
        <f t="shared" si="8"/>
        <v/>
      </c>
      <c r="X6" s="1">
        <f t="shared" si="9"/>
        <v>0</v>
      </c>
    </row>
    <row r="7" spans="2:24" s="2" customFormat="1" ht="15" customHeight="1">
      <c r="B7" s="13"/>
      <c r="C7" s="9" t="s">
        <v>85</v>
      </c>
      <c r="D7" s="74"/>
      <c r="E7" s="1"/>
      <c r="F7" s="1"/>
      <c r="G7" s="1"/>
      <c r="H7" s="1"/>
      <c r="I7" s="1"/>
      <c r="J7" s="1"/>
      <c r="K7" s="1"/>
      <c r="L7" s="1"/>
      <c r="M7" s="1"/>
      <c r="N7" s="1"/>
      <c r="O7" s="1" t="str">
        <f t="shared" si="0"/>
        <v/>
      </c>
      <c r="P7" s="1" t="str">
        <f t="shared" si="1"/>
        <v/>
      </c>
      <c r="Q7" s="1" t="str">
        <f t="shared" si="2"/>
        <v/>
      </c>
      <c r="R7" s="1" t="str">
        <f t="shared" si="3"/>
        <v/>
      </c>
      <c r="S7" s="1" t="str">
        <f t="shared" si="4"/>
        <v/>
      </c>
      <c r="T7" s="1" t="str">
        <f t="shared" si="5"/>
        <v/>
      </c>
      <c r="U7" s="1" t="str">
        <f t="shared" si="6"/>
        <v/>
      </c>
      <c r="V7" s="1" t="str">
        <f t="shared" si="7"/>
        <v/>
      </c>
      <c r="W7" s="1" t="str">
        <f t="shared" si="8"/>
        <v/>
      </c>
      <c r="X7" s="1">
        <f t="shared" si="9"/>
        <v>0</v>
      </c>
    </row>
    <row r="8" spans="2:24" s="2" customFormat="1" ht="20.25" customHeight="1">
      <c r="B8" s="1"/>
      <c r="C8" s="1" t="s">
        <v>108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 t="str">
        <f t="shared" si="0"/>
        <v/>
      </c>
      <c r="P8" s="1" t="str">
        <f t="shared" si="1"/>
        <v/>
      </c>
      <c r="Q8" s="1" t="str">
        <f t="shared" si="2"/>
        <v/>
      </c>
      <c r="R8" s="1" t="str">
        <f t="shared" si="3"/>
        <v/>
      </c>
      <c r="S8" s="1" t="str">
        <f t="shared" si="4"/>
        <v/>
      </c>
      <c r="T8" s="1" t="str">
        <f t="shared" si="5"/>
        <v/>
      </c>
      <c r="U8" s="1" t="str">
        <f t="shared" si="6"/>
        <v/>
      </c>
      <c r="V8" s="1" t="str">
        <f t="shared" si="7"/>
        <v/>
      </c>
      <c r="W8" s="1" t="str">
        <f t="shared" si="8"/>
        <v/>
      </c>
      <c r="X8" s="1">
        <f t="shared" si="9"/>
        <v>0</v>
      </c>
    </row>
    <row r="9" spans="2:24" s="2" customFormat="1">
      <c r="B9" s="1"/>
      <c r="C9" s="1" t="s">
        <v>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 t="str">
        <f t="shared" si="0"/>
        <v/>
      </c>
      <c r="P9" s="1" t="str">
        <f t="shared" si="1"/>
        <v/>
      </c>
      <c r="Q9" s="1" t="str">
        <f t="shared" si="2"/>
        <v/>
      </c>
      <c r="R9" s="1" t="str">
        <f t="shared" si="3"/>
        <v/>
      </c>
      <c r="S9" s="1" t="str">
        <f t="shared" si="4"/>
        <v/>
      </c>
      <c r="T9" s="1" t="str">
        <f t="shared" si="5"/>
        <v/>
      </c>
      <c r="U9" s="1" t="str">
        <f t="shared" si="6"/>
        <v/>
      </c>
      <c r="V9" s="1" t="str">
        <f t="shared" si="7"/>
        <v/>
      </c>
      <c r="W9" s="1" t="str">
        <f t="shared" si="8"/>
        <v/>
      </c>
      <c r="X9" s="1">
        <f t="shared" si="9"/>
        <v>0</v>
      </c>
    </row>
    <row r="10" spans="2:24" ht="13.5" thickBot="1">
      <c r="B10" s="10" t="s">
        <v>38</v>
      </c>
      <c r="C10" s="76" t="s">
        <v>6</v>
      </c>
      <c r="D10" s="87"/>
      <c r="O10" s="1" t="str">
        <f t="shared" si="0"/>
        <v/>
      </c>
      <c r="P10" s="1" t="str">
        <f t="shared" si="1"/>
        <v/>
      </c>
      <c r="Q10" s="1" t="str">
        <f t="shared" si="2"/>
        <v/>
      </c>
      <c r="R10" s="1" t="str">
        <f t="shared" si="3"/>
        <v/>
      </c>
      <c r="S10" s="1" t="str">
        <f t="shared" si="4"/>
        <v/>
      </c>
      <c r="T10" s="1" t="str">
        <f t="shared" si="5"/>
        <v/>
      </c>
      <c r="U10" s="1" t="str">
        <f t="shared" si="6"/>
        <v/>
      </c>
      <c r="V10" s="1" t="str">
        <f t="shared" si="7"/>
        <v/>
      </c>
      <c r="W10" s="1" t="str">
        <f t="shared" si="8"/>
        <v/>
      </c>
      <c r="X10" s="1">
        <f t="shared" si="9"/>
        <v>0</v>
      </c>
    </row>
    <row r="11" spans="2:24" ht="20.149999999999999" customHeight="1">
      <c r="B11" s="33" t="s">
        <v>275</v>
      </c>
      <c r="C11" s="89"/>
      <c r="D11" s="61" t="str">
        <f>E11&amp;"　　"&amp;F11&amp;"　　"&amp;G11&amp;"　　"&amp;H11&amp;"　　"&amp;I11</f>
        <v>１．7未満　　２．7以上14未満　　３．14以上21未満　　４．21以上28未満　　５．28以上</v>
      </c>
      <c r="E11" s="1" t="s">
        <v>924</v>
      </c>
      <c r="F11" s="1" t="s">
        <v>926</v>
      </c>
      <c r="G11" s="1" t="s">
        <v>928</v>
      </c>
      <c r="H11" s="1" t="s">
        <v>929</v>
      </c>
      <c r="I11" s="1" t="s">
        <v>930</v>
      </c>
      <c r="O11" s="1" t="str">
        <f t="shared" si="0"/>
        <v/>
      </c>
      <c r="P11" s="1" t="str">
        <f t="shared" si="1"/>
        <v/>
      </c>
      <c r="Q11" s="1" t="str">
        <f t="shared" si="2"/>
        <v/>
      </c>
      <c r="R11" s="1" t="str">
        <f t="shared" si="3"/>
        <v/>
      </c>
      <c r="S11" s="1" t="str">
        <f t="shared" si="4"/>
        <v/>
      </c>
      <c r="T11" s="1">
        <f t="shared" si="5"/>
        <v>1</v>
      </c>
      <c r="U11" s="1">
        <f t="shared" si="6"/>
        <v>2</v>
      </c>
      <c r="V11" s="1">
        <f t="shared" si="7"/>
        <v>3</v>
      </c>
      <c r="W11" s="1">
        <f t="shared" si="8"/>
        <v>4</v>
      </c>
      <c r="X11" s="1">
        <f t="shared" si="9"/>
        <v>5</v>
      </c>
    </row>
    <row r="12" spans="2:24" ht="20.149999999999999" customHeight="1" thickBot="1">
      <c r="B12" s="33" t="s">
        <v>601</v>
      </c>
      <c r="C12" s="90"/>
      <c r="D12" s="58" t="str">
        <f>E12&amp;"　　"&amp;F12&amp;"　　"&amp;G12&amp;"　　"&amp;H12&amp;"　　"&amp;I12</f>
        <v>１．1未満　　２．1以上2未満　　３．2以上7未満　　４．7以上　　</v>
      </c>
      <c r="E12" s="1" t="s">
        <v>221</v>
      </c>
      <c r="F12" s="1" t="s">
        <v>230</v>
      </c>
      <c r="G12" s="1" t="s">
        <v>940</v>
      </c>
      <c r="H12" s="1" t="s">
        <v>277</v>
      </c>
      <c r="O12" s="1" t="str">
        <f t="shared" si="0"/>
        <v/>
      </c>
      <c r="P12" s="1" t="str">
        <f t="shared" si="1"/>
        <v/>
      </c>
      <c r="Q12" s="1" t="str">
        <f t="shared" si="2"/>
        <v/>
      </c>
      <c r="R12" s="1" t="str">
        <f t="shared" si="3"/>
        <v/>
      </c>
      <c r="S12" s="1" t="str">
        <f t="shared" si="4"/>
        <v/>
      </c>
      <c r="T12" s="1" t="str">
        <f t="shared" si="5"/>
        <v/>
      </c>
      <c r="U12" s="1">
        <f t="shared" si="6"/>
        <v>1</v>
      </c>
      <c r="V12" s="1">
        <f t="shared" si="7"/>
        <v>2</v>
      </c>
      <c r="W12" s="1">
        <f t="shared" si="8"/>
        <v>3</v>
      </c>
      <c r="X12" s="1">
        <f t="shared" si="9"/>
        <v>4</v>
      </c>
    </row>
    <row r="13" spans="2:24" ht="20.149999999999999" customHeight="1">
      <c r="B13" s="191"/>
      <c r="C13" s="191"/>
      <c r="D13" s="59"/>
      <c r="O13" s="1" t="str">
        <f t="shared" si="0"/>
        <v/>
      </c>
      <c r="P13" s="1" t="str">
        <f t="shared" si="1"/>
        <v/>
      </c>
      <c r="Q13" s="1" t="str">
        <f t="shared" si="2"/>
        <v/>
      </c>
      <c r="R13" s="1" t="str">
        <f t="shared" si="3"/>
        <v/>
      </c>
      <c r="S13" s="1" t="str">
        <f t="shared" si="4"/>
        <v/>
      </c>
      <c r="T13" s="1" t="str">
        <f t="shared" si="5"/>
        <v/>
      </c>
      <c r="U13" s="1" t="str">
        <f t="shared" si="6"/>
        <v/>
      </c>
      <c r="V13" s="1" t="str">
        <f t="shared" si="7"/>
        <v/>
      </c>
      <c r="W13" s="1" t="str">
        <f t="shared" si="8"/>
        <v/>
      </c>
      <c r="X13" s="1">
        <f t="shared" si="9"/>
        <v>0</v>
      </c>
    </row>
    <row r="14" spans="2:24" ht="17.5" customHeight="1" thickBot="1">
      <c r="B14" s="36" t="s">
        <v>560</v>
      </c>
      <c r="C14" s="74"/>
      <c r="D14" s="9"/>
      <c r="O14" s="1" t="str">
        <f t="shared" si="0"/>
        <v/>
      </c>
      <c r="P14" s="1" t="str">
        <f t="shared" si="1"/>
        <v/>
      </c>
      <c r="Q14" s="1" t="str">
        <f t="shared" si="2"/>
        <v/>
      </c>
      <c r="R14" s="1" t="str">
        <f t="shared" si="3"/>
        <v/>
      </c>
      <c r="S14" s="1" t="str">
        <f t="shared" si="4"/>
        <v/>
      </c>
      <c r="T14" s="1" t="str">
        <f t="shared" si="5"/>
        <v/>
      </c>
      <c r="U14" s="1" t="str">
        <f t="shared" si="6"/>
        <v/>
      </c>
      <c r="V14" s="1" t="str">
        <f t="shared" si="7"/>
        <v/>
      </c>
      <c r="W14" s="1" t="str">
        <f t="shared" si="8"/>
        <v/>
      </c>
      <c r="X14" s="1">
        <f t="shared" si="9"/>
        <v>0</v>
      </c>
    </row>
    <row r="15" spans="2:24" ht="20.25" customHeight="1">
      <c r="B15" s="40" t="s">
        <v>561</v>
      </c>
      <c r="C15" s="201"/>
      <c r="D15" s="91" t="s">
        <v>562</v>
      </c>
      <c r="O15" s="1" t="str">
        <f t="shared" si="0"/>
        <v/>
      </c>
      <c r="P15" s="1" t="str">
        <f t="shared" si="1"/>
        <v/>
      </c>
      <c r="Q15" s="1" t="str">
        <f t="shared" si="2"/>
        <v/>
      </c>
      <c r="R15" s="1" t="str">
        <f t="shared" si="3"/>
        <v/>
      </c>
      <c r="S15" s="1" t="str">
        <f t="shared" si="4"/>
        <v/>
      </c>
      <c r="T15" s="1" t="str">
        <f t="shared" si="5"/>
        <v/>
      </c>
      <c r="U15" s="1" t="str">
        <f t="shared" si="6"/>
        <v/>
      </c>
      <c r="V15" s="1" t="str">
        <f t="shared" si="7"/>
        <v/>
      </c>
      <c r="W15" s="1" t="str">
        <f t="shared" si="8"/>
        <v/>
      </c>
      <c r="X15" s="1">
        <f t="shared" si="9"/>
        <v>0</v>
      </c>
    </row>
    <row r="16" spans="2:24" ht="20.25" customHeight="1">
      <c r="B16" s="38" t="s">
        <v>563</v>
      </c>
      <c r="C16" s="101"/>
      <c r="D16" s="91" t="s">
        <v>562</v>
      </c>
      <c r="O16" s="1" t="str">
        <f t="shared" si="0"/>
        <v/>
      </c>
      <c r="P16" s="1" t="str">
        <f t="shared" si="1"/>
        <v/>
      </c>
      <c r="Q16" s="1" t="str">
        <f t="shared" si="2"/>
        <v/>
      </c>
      <c r="R16" s="1" t="str">
        <f t="shared" si="3"/>
        <v/>
      </c>
      <c r="S16" s="1" t="str">
        <f t="shared" si="4"/>
        <v/>
      </c>
      <c r="T16" s="1" t="str">
        <f t="shared" si="5"/>
        <v/>
      </c>
      <c r="U16" s="1" t="str">
        <f t="shared" si="6"/>
        <v/>
      </c>
      <c r="V16" s="1" t="str">
        <f t="shared" si="7"/>
        <v/>
      </c>
      <c r="W16" s="1" t="str">
        <f t="shared" si="8"/>
        <v/>
      </c>
      <c r="X16" s="1">
        <f t="shared" si="9"/>
        <v>0</v>
      </c>
    </row>
    <row r="17" spans="1:24" ht="20.25" customHeight="1" thickBot="1">
      <c r="B17" s="43" t="s">
        <v>564</v>
      </c>
      <c r="C17" s="102"/>
      <c r="D17" s="91" t="s">
        <v>562</v>
      </c>
      <c r="O17" s="1" t="str">
        <f t="shared" si="0"/>
        <v/>
      </c>
      <c r="P17" s="1" t="str">
        <f t="shared" si="1"/>
        <v/>
      </c>
      <c r="Q17" s="1" t="str">
        <f t="shared" si="2"/>
        <v/>
      </c>
      <c r="R17" s="1" t="str">
        <f t="shared" si="3"/>
        <v/>
      </c>
      <c r="S17" s="1" t="str">
        <f t="shared" si="4"/>
        <v/>
      </c>
      <c r="T17" s="1" t="str">
        <f t="shared" si="5"/>
        <v/>
      </c>
      <c r="U17" s="1" t="str">
        <f t="shared" si="6"/>
        <v/>
      </c>
      <c r="V17" s="1" t="str">
        <f t="shared" si="7"/>
        <v/>
      </c>
      <c r="W17" s="1" t="str">
        <f t="shared" si="8"/>
        <v/>
      </c>
      <c r="X17" s="1">
        <f t="shared" si="9"/>
        <v>0</v>
      </c>
    </row>
    <row r="18" spans="1:24" ht="20.25" customHeight="1">
      <c r="B18" s="166"/>
      <c r="C18" s="299"/>
      <c r="D18" s="167"/>
      <c r="O18" s="1" t="str">
        <f t="shared" si="0"/>
        <v/>
      </c>
      <c r="P18" s="1" t="str">
        <f t="shared" si="1"/>
        <v/>
      </c>
      <c r="Q18" s="1" t="str">
        <f t="shared" si="2"/>
        <v/>
      </c>
      <c r="R18" s="1" t="str">
        <f t="shared" si="3"/>
        <v/>
      </c>
      <c r="S18" s="1" t="str">
        <f t="shared" si="4"/>
        <v/>
      </c>
      <c r="T18" s="1" t="str">
        <f t="shared" si="5"/>
        <v/>
      </c>
      <c r="U18" s="1" t="str">
        <f t="shared" si="6"/>
        <v/>
      </c>
      <c r="V18" s="1" t="str">
        <f t="shared" si="7"/>
        <v/>
      </c>
      <c r="W18" s="1" t="str">
        <f t="shared" si="8"/>
        <v/>
      </c>
      <c r="X18" s="1">
        <f t="shared" si="9"/>
        <v>0</v>
      </c>
    </row>
    <row r="19" spans="1:24" ht="20.25" customHeight="1" thickBot="1">
      <c r="B19" s="36" t="s">
        <v>599</v>
      </c>
      <c r="C19" s="74"/>
      <c r="D19" s="65"/>
      <c r="O19" s="1" t="str">
        <f t="shared" si="0"/>
        <v/>
      </c>
      <c r="P19" s="1" t="str">
        <f t="shared" si="1"/>
        <v/>
      </c>
      <c r="Q19" s="1" t="str">
        <f t="shared" si="2"/>
        <v/>
      </c>
      <c r="R19" s="1" t="str">
        <f t="shared" si="3"/>
        <v/>
      </c>
      <c r="S19" s="1" t="str">
        <f t="shared" si="4"/>
        <v/>
      </c>
      <c r="T19" s="1" t="str">
        <f t="shared" si="5"/>
        <v/>
      </c>
      <c r="U19" s="1" t="str">
        <f t="shared" si="6"/>
        <v/>
      </c>
      <c r="V19" s="1" t="str">
        <f t="shared" si="7"/>
        <v/>
      </c>
      <c r="W19" s="1" t="str">
        <f t="shared" si="8"/>
        <v/>
      </c>
      <c r="X19" s="1">
        <f t="shared" si="9"/>
        <v>0</v>
      </c>
    </row>
    <row r="20" spans="1:24" ht="20.25" customHeight="1">
      <c r="A20" s="12"/>
      <c r="B20" s="37" t="s">
        <v>565</v>
      </c>
      <c r="C20" s="89"/>
      <c r="D20" s="61" t="str">
        <f>E20&amp;"　　"&amp;F20&amp;"　　"&amp;G20&amp;"　　"&amp;H20&amp;"　　"&amp;I20</f>
        <v>１．冷暗所保存 　　２．保存しない（直ちに分析）　　３．室温保存　　４．その他　　</v>
      </c>
      <c r="E20" s="1" t="s">
        <v>45</v>
      </c>
      <c r="F20" s="1" t="s">
        <v>46</v>
      </c>
      <c r="G20" s="1" t="s">
        <v>600</v>
      </c>
      <c r="H20" s="1" t="s">
        <v>66</v>
      </c>
      <c r="O20" s="1" t="str">
        <f t="shared" si="0"/>
        <v/>
      </c>
      <c r="P20" s="1" t="str">
        <f t="shared" si="1"/>
        <v/>
      </c>
      <c r="Q20" s="1" t="str">
        <f t="shared" si="2"/>
        <v/>
      </c>
      <c r="R20" s="1" t="str">
        <f t="shared" si="3"/>
        <v/>
      </c>
      <c r="S20" s="1" t="str">
        <f t="shared" si="4"/>
        <v/>
      </c>
      <c r="T20" s="1" t="str">
        <f t="shared" si="5"/>
        <v/>
      </c>
      <c r="U20" s="1">
        <f t="shared" si="6"/>
        <v>1</v>
      </c>
      <c r="V20" s="1">
        <f t="shared" si="7"/>
        <v>2</v>
      </c>
      <c r="W20" s="1">
        <f t="shared" si="8"/>
        <v>3</v>
      </c>
      <c r="X20" s="1">
        <f t="shared" si="9"/>
        <v>4</v>
      </c>
    </row>
    <row r="21" spans="1:24" ht="20.25" customHeight="1">
      <c r="B21" s="39" t="s">
        <v>121</v>
      </c>
      <c r="C21" s="96"/>
      <c r="D21" s="73"/>
      <c r="O21" s="1" t="str">
        <f t="shared" si="0"/>
        <v/>
      </c>
      <c r="P21" s="1" t="str">
        <f t="shared" si="1"/>
        <v/>
      </c>
      <c r="Q21" s="1" t="str">
        <f t="shared" si="2"/>
        <v/>
      </c>
      <c r="R21" s="1" t="str">
        <f t="shared" si="3"/>
        <v/>
      </c>
      <c r="S21" s="1" t="str">
        <f t="shared" si="4"/>
        <v/>
      </c>
      <c r="T21" s="1" t="str">
        <f t="shared" si="5"/>
        <v/>
      </c>
      <c r="U21" s="1" t="str">
        <f t="shared" si="6"/>
        <v/>
      </c>
      <c r="V21" s="1" t="str">
        <f t="shared" si="7"/>
        <v/>
      </c>
      <c r="W21" s="1" t="str">
        <f t="shared" si="8"/>
        <v/>
      </c>
      <c r="X21" s="1">
        <f t="shared" si="9"/>
        <v>0</v>
      </c>
    </row>
    <row r="22" spans="1:24" ht="20.25" customHeight="1" thickBot="1">
      <c r="B22" s="38" t="s">
        <v>48</v>
      </c>
      <c r="C22" s="90"/>
      <c r="D22" s="207" t="str">
        <f>E22&amp;"　　"&amp;F22&amp;"　　"&amp;G22&amp;"　　"&amp;H22&amp;"　　"&amp;I22</f>
        <v>１．4未満　　２．4以上5未満　　３．5以上6未満　　４．6以上10未満　　５．10以上</v>
      </c>
      <c r="E22" s="1" t="s">
        <v>240</v>
      </c>
      <c r="F22" s="1" t="s">
        <v>901</v>
      </c>
      <c r="G22" s="1" t="s">
        <v>902</v>
      </c>
      <c r="H22" s="1" t="s">
        <v>903</v>
      </c>
      <c r="I22" s="1" t="s">
        <v>235</v>
      </c>
      <c r="O22" s="1" t="str">
        <f t="shared" si="0"/>
        <v/>
      </c>
      <c r="P22" s="1" t="str">
        <f t="shared" si="1"/>
        <v/>
      </c>
      <c r="Q22" s="1" t="str">
        <f t="shared" si="2"/>
        <v/>
      </c>
      <c r="R22" s="1" t="str">
        <f t="shared" si="3"/>
        <v/>
      </c>
      <c r="S22" s="1" t="str">
        <f t="shared" si="4"/>
        <v/>
      </c>
      <c r="T22" s="1">
        <f t="shared" si="5"/>
        <v>1</v>
      </c>
      <c r="U22" s="1">
        <f t="shared" si="6"/>
        <v>2</v>
      </c>
      <c r="V22" s="1">
        <f t="shared" si="7"/>
        <v>3</v>
      </c>
      <c r="W22" s="1">
        <f t="shared" si="8"/>
        <v>4</v>
      </c>
      <c r="X22" s="1">
        <f t="shared" si="9"/>
        <v>5</v>
      </c>
    </row>
    <row r="23" spans="1:24" ht="20.25" customHeight="1">
      <c r="B23" s="35" t="s">
        <v>50</v>
      </c>
      <c r="C23" s="59"/>
      <c r="D23" s="57"/>
      <c r="O23" s="1" t="str">
        <f t="shared" si="0"/>
        <v/>
      </c>
      <c r="P23" s="1" t="str">
        <f t="shared" si="1"/>
        <v/>
      </c>
      <c r="Q23" s="1" t="str">
        <f t="shared" si="2"/>
        <v/>
      </c>
      <c r="R23" s="1" t="str">
        <f t="shared" si="3"/>
        <v/>
      </c>
      <c r="S23" s="1" t="str">
        <f t="shared" si="4"/>
        <v/>
      </c>
      <c r="T23" s="1" t="str">
        <f t="shared" si="5"/>
        <v/>
      </c>
      <c r="U23" s="1" t="str">
        <f t="shared" si="6"/>
        <v/>
      </c>
      <c r="V23" s="1" t="str">
        <f t="shared" si="7"/>
        <v/>
      </c>
      <c r="W23" s="1" t="str">
        <f t="shared" si="8"/>
        <v/>
      </c>
      <c r="X23" s="1">
        <f t="shared" si="9"/>
        <v>0</v>
      </c>
    </row>
    <row r="24" spans="1:24" ht="20.25" customHeight="1">
      <c r="B24" s="72"/>
      <c r="C24" s="59"/>
      <c r="D24" s="59"/>
      <c r="O24" s="1" t="str">
        <f t="shared" si="0"/>
        <v/>
      </c>
      <c r="P24" s="1" t="str">
        <f t="shared" si="1"/>
        <v/>
      </c>
      <c r="Q24" s="1" t="str">
        <f t="shared" si="2"/>
        <v/>
      </c>
      <c r="R24" s="1" t="str">
        <f t="shared" si="3"/>
        <v/>
      </c>
      <c r="S24" s="1" t="str">
        <f t="shared" si="4"/>
        <v/>
      </c>
      <c r="T24" s="1" t="str">
        <f t="shared" si="5"/>
        <v/>
      </c>
      <c r="U24" s="1" t="str">
        <f t="shared" si="6"/>
        <v/>
      </c>
      <c r="V24" s="1" t="str">
        <f t="shared" si="7"/>
        <v/>
      </c>
      <c r="W24" s="1" t="str">
        <f t="shared" si="8"/>
        <v/>
      </c>
      <c r="X24" s="1">
        <f t="shared" si="9"/>
        <v>0</v>
      </c>
    </row>
    <row r="25" spans="1:24" ht="17.5" customHeight="1" thickBot="1">
      <c r="B25" s="36" t="s">
        <v>602</v>
      </c>
      <c r="C25" s="297"/>
      <c r="D25" s="9"/>
      <c r="O25" s="1" t="str">
        <f t="shared" si="0"/>
        <v/>
      </c>
      <c r="P25" s="1" t="str">
        <f t="shared" si="1"/>
        <v/>
      </c>
      <c r="Q25" s="1" t="str">
        <f t="shared" si="2"/>
        <v/>
      </c>
      <c r="R25" s="1" t="str">
        <f t="shared" si="3"/>
        <v/>
      </c>
      <c r="S25" s="1" t="str">
        <f t="shared" si="4"/>
        <v/>
      </c>
      <c r="T25" s="1" t="str">
        <f t="shared" si="5"/>
        <v/>
      </c>
      <c r="U25" s="1" t="str">
        <f t="shared" si="6"/>
        <v/>
      </c>
      <c r="V25" s="1" t="str">
        <f t="shared" si="7"/>
        <v/>
      </c>
      <c r="W25" s="1" t="str">
        <f t="shared" si="8"/>
        <v/>
      </c>
      <c r="X25" s="1">
        <f t="shared" si="9"/>
        <v>0</v>
      </c>
    </row>
    <row r="26" spans="1:24" ht="39" customHeight="1">
      <c r="B26" s="48" t="s">
        <v>39</v>
      </c>
      <c r="C26" s="89"/>
      <c r="D26" s="61" t="str">
        <f>E26&amp;"　　"&amp;F26&amp;"　　"&amp;G26&amp;"　　"&amp;H26&amp;"　　"&amp;I26&amp;"　　"&amp;J26&amp;"　　"&amp;K26</f>
        <v>１．蒸留水　　２．イオン交換水　　３．超純水　　４．（逆浸透膜＋イオン交換）水　　５．逆浸透膜水　　６．その他　　</v>
      </c>
      <c r="E26" s="1" t="s">
        <v>40</v>
      </c>
      <c r="F26" s="1" t="s">
        <v>41</v>
      </c>
      <c r="G26" s="1" t="s">
        <v>42</v>
      </c>
      <c r="H26" s="1" t="s">
        <v>112</v>
      </c>
      <c r="I26" s="1" t="s">
        <v>113</v>
      </c>
      <c r="J26" s="1" t="s">
        <v>114</v>
      </c>
      <c r="O26" s="1" t="str">
        <f t="shared" ref="O26:W37" si="10">IFERROR(IF((P26-1)&lt;1,"",P26-1),"")</f>
        <v/>
      </c>
      <c r="P26" s="1" t="str">
        <f t="shared" si="10"/>
        <v/>
      </c>
      <c r="Q26" s="1" t="str">
        <f t="shared" si="10"/>
        <v/>
      </c>
      <c r="R26" s="1" t="str">
        <f t="shared" si="10"/>
        <v/>
      </c>
      <c r="S26" s="1">
        <f t="shared" si="10"/>
        <v>1</v>
      </c>
      <c r="T26" s="1">
        <f t="shared" si="10"/>
        <v>2</v>
      </c>
      <c r="U26" s="1">
        <f t="shared" si="10"/>
        <v>3</v>
      </c>
      <c r="V26" s="1">
        <f t="shared" si="10"/>
        <v>4</v>
      </c>
      <c r="W26" s="1">
        <f t="shared" si="10"/>
        <v>5</v>
      </c>
      <c r="X26" s="1">
        <f t="shared" ref="X26:X86" si="11">COUNTA(E26:N26)</f>
        <v>6</v>
      </c>
    </row>
    <row r="27" spans="1:24" ht="20.149999999999999" customHeight="1">
      <c r="B27" s="63" t="s">
        <v>122</v>
      </c>
      <c r="C27" s="218"/>
      <c r="D27" s="73"/>
      <c r="O27" s="1" t="str">
        <f t="shared" si="10"/>
        <v/>
      </c>
      <c r="P27" s="1" t="str">
        <f t="shared" si="10"/>
        <v/>
      </c>
      <c r="Q27" s="1" t="str">
        <f t="shared" si="10"/>
        <v/>
      </c>
      <c r="R27" s="1" t="str">
        <f t="shared" si="10"/>
        <v/>
      </c>
      <c r="S27" s="1" t="str">
        <f t="shared" si="10"/>
        <v/>
      </c>
      <c r="T27" s="1" t="str">
        <f t="shared" si="10"/>
        <v/>
      </c>
      <c r="U27" s="1" t="str">
        <f t="shared" si="10"/>
        <v/>
      </c>
      <c r="V27" s="1" t="str">
        <f t="shared" si="10"/>
        <v/>
      </c>
      <c r="W27" s="1" t="str">
        <f t="shared" si="10"/>
        <v/>
      </c>
      <c r="X27" s="1">
        <f t="shared" si="11"/>
        <v>0</v>
      </c>
    </row>
    <row r="28" spans="1:24" ht="19.5" customHeight="1">
      <c r="B28" s="40" t="s">
        <v>642</v>
      </c>
      <c r="C28" s="101"/>
      <c r="D28" s="247" t="s">
        <v>643</v>
      </c>
      <c r="O28" s="1" t="str">
        <f t="shared" si="10"/>
        <v/>
      </c>
      <c r="P28" s="1" t="str">
        <f t="shared" si="10"/>
        <v/>
      </c>
      <c r="Q28" s="1" t="str">
        <f t="shared" si="10"/>
        <v/>
      </c>
      <c r="R28" s="1" t="str">
        <f t="shared" si="10"/>
        <v/>
      </c>
      <c r="S28" s="1" t="str">
        <f t="shared" si="10"/>
        <v/>
      </c>
      <c r="T28" s="1" t="str">
        <f t="shared" si="10"/>
        <v/>
      </c>
      <c r="U28" s="1" t="str">
        <f t="shared" si="10"/>
        <v/>
      </c>
      <c r="V28" s="1" t="str">
        <f t="shared" si="10"/>
        <v/>
      </c>
      <c r="W28" s="1" t="str">
        <f t="shared" si="10"/>
        <v/>
      </c>
      <c r="X28" s="1">
        <f t="shared" si="11"/>
        <v>0</v>
      </c>
    </row>
    <row r="29" spans="1:24" ht="20.25" customHeight="1">
      <c r="B29" s="38" t="s">
        <v>566</v>
      </c>
      <c r="C29" s="86"/>
      <c r="D29" s="61" t="str">
        <f>E29&amp;"　　"&amp;F29&amp;"　　"&amp;G29&amp;"　　"&amp;H29&amp;"　　"&amp;I29&amp;"　　　　　　　　　　　　"&amp;J29</f>
        <v>１．ポリエチレン　　２．ポリプロピレン　　３．ガラス　　４．その他　　　　　　　　　　　　　　</v>
      </c>
      <c r="E29" s="1" t="s">
        <v>567</v>
      </c>
      <c r="F29" s="1" t="s">
        <v>568</v>
      </c>
      <c r="G29" s="1" t="s">
        <v>569</v>
      </c>
      <c r="H29" s="1" t="s">
        <v>66</v>
      </c>
      <c r="O29" s="1" t="str">
        <f t="shared" si="10"/>
        <v/>
      </c>
      <c r="P29" s="1" t="str">
        <f t="shared" si="10"/>
        <v/>
      </c>
      <c r="Q29" s="1" t="str">
        <f t="shared" si="10"/>
        <v/>
      </c>
      <c r="R29" s="1" t="str">
        <f t="shared" si="10"/>
        <v/>
      </c>
      <c r="S29" s="1" t="str">
        <f t="shared" si="10"/>
        <v/>
      </c>
      <c r="T29" s="1" t="str">
        <f t="shared" si="10"/>
        <v/>
      </c>
      <c r="U29" s="1">
        <f t="shared" si="10"/>
        <v>1</v>
      </c>
      <c r="V29" s="1">
        <f t="shared" si="10"/>
        <v>2</v>
      </c>
      <c r="W29" s="1">
        <f t="shared" si="10"/>
        <v>3</v>
      </c>
      <c r="X29" s="1">
        <f t="shared" si="11"/>
        <v>4</v>
      </c>
    </row>
    <row r="30" spans="1:24" ht="20.25" customHeight="1">
      <c r="B30" s="39" t="s">
        <v>122</v>
      </c>
      <c r="C30" s="96"/>
      <c r="D30" s="73"/>
      <c r="O30" s="1" t="str">
        <f t="shared" si="10"/>
        <v/>
      </c>
      <c r="P30" s="1" t="str">
        <f t="shared" si="10"/>
        <v/>
      </c>
      <c r="Q30" s="1" t="str">
        <f t="shared" si="10"/>
        <v/>
      </c>
      <c r="R30" s="1" t="str">
        <f t="shared" si="10"/>
        <v/>
      </c>
      <c r="S30" s="1" t="str">
        <f t="shared" si="10"/>
        <v/>
      </c>
      <c r="T30" s="1" t="str">
        <f t="shared" si="10"/>
        <v/>
      </c>
      <c r="U30" s="1" t="str">
        <f t="shared" si="10"/>
        <v/>
      </c>
      <c r="V30" s="1" t="str">
        <f t="shared" si="10"/>
        <v/>
      </c>
      <c r="W30" s="1" t="str">
        <f t="shared" si="10"/>
        <v/>
      </c>
      <c r="X30" s="1">
        <f t="shared" si="11"/>
        <v>0</v>
      </c>
    </row>
    <row r="31" spans="1:24" ht="20.25" customHeight="1">
      <c r="B31" s="38" t="s">
        <v>570</v>
      </c>
      <c r="C31" s="101"/>
      <c r="D31" s="247" t="s">
        <v>51</v>
      </c>
      <c r="O31" s="1" t="str">
        <f t="shared" si="10"/>
        <v/>
      </c>
      <c r="P31" s="1" t="str">
        <f t="shared" si="10"/>
        <v/>
      </c>
      <c r="Q31" s="1" t="str">
        <f t="shared" si="10"/>
        <v/>
      </c>
      <c r="R31" s="1" t="str">
        <f t="shared" si="10"/>
        <v/>
      </c>
      <c r="S31" s="1" t="str">
        <f t="shared" si="10"/>
        <v/>
      </c>
      <c r="T31" s="1" t="str">
        <f t="shared" si="10"/>
        <v/>
      </c>
      <c r="U31" s="1" t="str">
        <f t="shared" si="10"/>
        <v/>
      </c>
      <c r="V31" s="1" t="str">
        <f t="shared" si="10"/>
        <v/>
      </c>
      <c r="W31" s="1" t="str">
        <f t="shared" si="10"/>
        <v/>
      </c>
      <c r="X31" s="1">
        <f t="shared" si="11"/>
        <v>0</v>
      </c>
    </row>
    <row r="32" spans="1:24" ht="35.5" customHeight="1" thickBot="1">
      <c r="B32" s="43" t="s">
        <v>603</v>
      </c>
      <c r="C32" s="90"/>
      <c r="D32" s="58" t="str">
        <f>E32&amp;"　　"&amp;F32&amp;"　　"&amp;G32&amp;"　　"&amp;H32&amp;"　　"&amp;I32&amp;"　　　　　　　　　　　　"&amp;J32</f>
        <v>１．10未満　　２．10以上30未満　　３．30以上60未満　　４．60以上　　　　　　　　　　　　　　</v>
      </c>
      <c r="E32" s="1" t="s">
        <v>951</v>
      </c>
      <c r="F32" s="1" t="s">
        <v>952</v>
      </c>
      <c r="G32" s="1" t="s">
        <v>953</v>
      </c>
      <c r="H32" s="1" t="s">
        <v>954</v>
      </c>
      <c r="O32" s="1" t="str">
        <f t="shared" si="10"/>
        <v/>
      </c>
      <c r="P32" s="1" t="str">
        <f t="shared" si="10"/>
        <v/>
      </c>
      <c r="Q32" s="1" t="str">
        <f t="shared" si="10"/>
        <v/>
      </c>
      <c r="R32" s="1" t="str">
        <f t="shared" si="10"/>
        <v/>
      </c>
      <c r="S32" s="1" t="str">
        <f t="shared" si="10"/>
        <v/>
      </c>
      <c r="T32" s="1" t="str">
        <f t="shared" si="10"/>
        <v/>
      </c>
      <c r="U32" s="1">
        <f t="shared" si="10"/>
        <v>1</v>
      </c>
      <c r="V32" s="1">
        <f t="shared" si="10"/>
        <v>2</v>
      </c>
      <c r="W32" s="1">
        <f t="shared" si="10"/>
        <v>3</v>
      </c>
      <c r="X32" s="1">
        <f t="shared" si="11"/>
        <v>4</v>
      </c>
    </row>
    <row r="33" spans="2:24" ht="17.5" customHeight="1">
      <c r="B33" s="154"/>
      <c r="C33" s="59"/>
      <c r="D33" s="59"/>
    </row>
    <row r="34" spans="2:24" ht="20.25" customHeight="1" thickBot="1">
      <c r="B34" s="36" t="s">
        <v>571</v>
      </c>
      <c r="C34" s="297"/>
      <c r="D34" s="65"/>
      <c r="O34" s="1" t="str">
        <f t="shared" si="10"/>
        <v/>
      </c>
      <c r="P34" s="1" t="str">
        <f t="shared" si="10"/>
        <v/>
      </c>
      <c r="Q34" s="1" t="str">
        <f t="shared" si="10"/>
        <v/>
      </c>
      <c r="R34" s="1" t="str">
        <f t="shared" si="10"/>
        <v/>
      </c>
      <c r="S34" s="1" t="str">
        <f t="shared" si="10"/>
        <v/>
      </c>
      <c r="T34" s="1" t="str">
        <f t="shared" si="10"/>
        <v/>
      </c>
      <c r="U34" s="1" t="str">
        <f t="shared" si="10"/>
        <v/>
      </c>
      <c r="V34" s="1" t="str">
        <f t="shared" si="10"/>
        <v/>
      </c>
      <c r="W34" s="1" t="str">
        <f t="shared" si="10"/>
        <v/>
      </c>
      <c r="X34" s="1">
        <f t="shared" si="11"/>
        <v>0</v>
      </c>
    </row>
    <row r="35" spans="2:24" ht="35.15" customHeight="1">
      <c r="B35" s="38" t="s">
        <v>572</v>
      </c>
      <c r="C35" s="89"/>
      <c r="D35" s="61" t="str">
        <f>E35&amp;"　　"&amp;F35&amp;"　　"&amp;G35&amp;"　　"&amp;H35&amp;"　　"&amp;I35&amp;"　　　　　　　　　　　　"&amp;J35</f>
        <v>１．横置き/横振り　　２．横置き/縦振り　　３．縦置き/横振り　　４．縦置き/縦振り　　５．その他　　　　　　　　　　　　</v>
      </c>
      <c r="E35" s="1" t="s">
        <v>573</v>
      </c>
      <c r="F35" s="1" t="s">
        <v>955</v>
      </c>
      <c r="G35" s="1" t="s">
        <v>956</v>
      </c>
      <c r="H35" s="1" t="s">
        <v>957</v>
      </c>
      <c r="I35" s="1" t="s">
        <v>958</v>
      </c>
      <c r="O35" s="1" t="str">
        <f t="shared" si="10"/>
        <v/>
      </c>
      <c r="P35" s="1" t="str">
        <f t="shared" si="10"/>
        <v/>
      </c>
      <c r="Q35" s="1" t="str">
        <f t="shared" si="10"/>
        <v/>
      </c>
      <c r="R35" s="1" t="str">
        <f t="shared" si="10"/>
        <v/>
      </c>
      <c r="S35" s="1" t="str">
        <f t="shared" si="10"/>
        <v/>
      </c>
      <c r="T35" s="1">
        <f t="shared" si="10"/>
        <v>1</v>
      </c>
      <c r="U35" s="1">
        <f t="shared" si="10"/>
        <v>2</v>
      </c>
      <c r="V35" s="1">
        <f t="shared" si="10"/>
        <v>3</v>
      </c>
      <c r="W35" s="1">
        <f t="shared" si="10"/>
        <v>4</v>
      </c>
      <c r="X35" s="1">
        <f t="shared" si="11"/>
        <v>5</v>
      </c>
    </row>
    <row r="36" spans="2:24" ht="20.25" customHeight="1">
      <c r="B36" s="39" t="s">
        <v>122</v>
      </c>
      <c r="C36" s="96"/>
      <c r="D36" s="73"/>
      <c r="O36" s="1" t="str">
        <f t="shared" si="10"/>
        <v/>
      </c>
      <c r="P36" s="1" t="str">
        <f t="shared" si="10"/>
        <v/>
      </c>
      <c r="Q36" s="1" t="str">
        <f t="shared" si="10"/>
        <v/>
      </c>
      <c r="R36" s="1" t="str">
        <f t="shared" si="10"/>
        <v/>
      </c>
      <c r="S36" s="1" t="str">
        <f t="shared" si="10"/>
        <v/>
      </c>
      <c r="T36" s="1" t="str">
        <f t="shared" si="10"/>
        <v/>
      </c>
      <c r="U36" s="1" t="str">
        <f t="shared" si="10"/>
        <v/>
      </c>
      <c r="V36" s="1" t="str">
        <f t="shared" si="10"/>
        <v/>
      </c>
      <c r="W36" s="1" t="str">
        <f t="shared" si="10"/>
        <v/>
      </c>
      <c r="X36" s="1">
        <f t="shared" si="11"/>
        <v>0</v>
      </c>
    </row>
    <row r="37" spans="2:24" ht="20.25" customHeight="1">
      <c r="B37" s="39" t="s">
        <v>574</v>
      </c>
      <c r="C37" s="101"/>
      <c r="D37" s="91" t="s">
        <v>49</v>
      </c>
      <c r="O37" s="1" t="str">
        <f t="shared" si="10"/>
        <v/>
      </c>
      <c r="P37" s="1" t="str">
        <f t="shared" si="10"/>
        <v/>
      </c>
      <c r="Q37" s="1" t="str">
        <f t="shared" si="10"/>
        <v/>
      </c>
      <c r="R37" s="1" t="str">
        <f t="shared" si="10"/>
        <v/>
      </c>
      <c r="S37" s="1" t="str">
        <f t="shared" si="10"/>
        <v/>
      </c>
      <c r="T37" s="1" t="str">
        <f t="shared" si="10"/>
        <v/>
      </c>
      <c r="U37" s="1" t="str">
        <f t="shared" si="10"/>
        <v/>
      </c>
      <c r="V37" s="1" t="str">
        <f t="shared" si="10"/>
        <v/>
      </c>
      <c r="W37" s="1" t="str">
        <f t="shared" si="10"/>
        <v/>
      </c>
      <c r="X37" s="1">
        <f t="shared" si="11"/>
        <v>0</v>
      </c>
    </row>
    <row r="38" spans="2:24" ht="19.5" customHeight="1">
      <c r="B38" s="225" t="s">
        <v>609</v>
      </c>
      <c r="C38" s="86"/>
      <c r="D38" s="61" t="str">
        <f>E38&amp;"　　"&amp;F38&amp;"　　"&amp;G38&amp;"　　"&amp;H38&amp;"　　"&amp;I38&amp;"　　　　　　　　　　　　"&amp;J38</f>
        <v>１． 200　　２．その他　　　　　　　　　　　　　　　　　　</v>
      </c>
      <c r="E38" s="1" t="s">
        <v>611</v>
      </c>
      <c r="F38" s="1" t="s">
        <v>52</v>
      </c>
      <c r="O38" s="1" t="str">
        <f t="shared" ref="O38:W54" si="12">IFERROR(IF((P38-1)&lt;1,"",P38-1),"")</f>
        <v/>
      </c>
      <c r="P38" s="1" t="str">
        <f t="shared" si="12"/>
        <v/>
      </c>
      <c r="Q38" s="1" t="str">
        <f t="shared" si="12"/>
        <v/>
      </c>
      <c r="R38" s="1" t="str">
        <f t="shared" si="12"/>
        <v/>
      </c>
      <c r="S38" s="1" t="str">
        <f t="shared" si="12"/>
        <v/>
      </c>
      <c r="T38" s="1" t="str">
        <f t="shared" si="12"/>
        <v/>
      </c>
      <c r="U38" s="1" t="str">
        <f t="shared" si="12"/>
        <v/>
      </c>
      <c r="V38" s="1" t="str">
        <f t="shared" si="12"/>
        <v/>
      </c>
      <c r="W38" s="1">
        <f t="shared" si="12"/>
        <v>1</v>
      </c>
      <c r="X38" s="1">
        <f t="shared" si="11"/>
        <v>2</v>
      </c>
    </row>
    <row r="39" spans="2:24" ht="19.5" customHeight="1">
      <c r="B39" s="39" t="s">
        <v>122</v>
      </c>
      <c r="C39" s="101"/>
      <c r="D39" s="91" t="s">
        <v>610</v>
      </c>
      <c r="O39" s="1" t="str">
        <f t="shared" si="12"/>
        <v/>
      </c>
      <c r="P39" s="1" t="str">
        <f t="shared" si="12"/>
        <v/>
      </c>
      <c r="Q39" s="1" t="str">
        <f t="shared" si="12"/>
        <v/>
      </c>
      <c r="R39" s="1" t="str">
        <f t="shared" si="12"/>
        <v/>
      </c>
      <c r="S39" s="1" t="str">
        <f t="shared" si="12"/>
        <v/>
      </c>
      <c r="T39" s="1" t="str">
        <f t="shared" si="12"/>
        <v/>
      </c>
      <c r="U39" s="1" t="str">
        <f t="shared" si="12"/>
        <v/>
      </c>
      <c r="V39" s="1" t="str">
        <f t="shared" si="12"/>
        <v/>
      </c>
      <c r="W39" s="1" t="str">
        <f t="shared" si="12"/>
        <v/>
      </c>
      <c r="X39" s="1">
        <f t="shared" si="11"/>
        <v>0</v>
      </c>
    </row>
    <row r="40" spans="2:24" ht="19.5" customHeight="1">
      <c r="B40" s="225" t="s">
        <v>984</v>
      </c>
      <c r="C40" s="86"/>
      <c r="D40" s="61" t="str">
        <f>E40&amp;"　　"&amp;F40&amp;"　　"&amp;G40&amp;"　　"&amp;H40&amp;"　　"&amp;I40&amp;"　　　　　　　　　　　　"&amp;J40</f>
        <v>１． 4以上5以下　　２．その他　　　　　　　　　　　　　　　　　　</v>
      </c>
      <c r="E40" s="1" t="s">
        <v>608</v>
      </c>
      <c r="F40" s="1" t="s">
        <v>52</v>
      </c>
      <c r="O40" s="1" t="str">
        <f t="shared" si="12"/>
        <v/>
      </c>
      <c r="P40" s="1" t="str">
        <f t="shared" si="12"/>
        <v/>
      </c>
      <c r="Q40" s="1" t="str">
        <f t="shared" si="12"/>
        <v/>
      </c>
      <c r="R40" s="1" t="str">
        <f t="shared" si="12"/>
        <v/>
      </c>
      <c r="S40" s="1" t="str">
        <f t="shared" si="12"/>
        <v/>
      </c>
      <c r="T40" s="1" t="str">
        <f t="shared" si="12"/>
        <v/>
      </c>
      <c r="U40" s="1" t="str">
        <f t="shared" si="12"/>
        <v/>
      </c>
      <c r="V40" s="1" t="str">
        <f t="shared" si="12"/>
        <v/>
      </c>
      <c r="W40" s="1">
        <f t="shared" si="12"/>
        <v>1</v>
      </c>
      <c r="X40" s="1">
        <f t="shared" si="11"/>
        <v>2</v>
      </c>
    </row>
    <row r="41" spans="2:24" ht="19.5" customHeight="1">
      <c r="B41" s="39" t="s">
        <v>122</v>
      </c>
      <c r="C41" s="101"/>
      <c r="D41" s="91" t="s">
        <v>607</v>
      </c>
      <c r="O41" s="1" t="str">
        <f t="shared" si="12"/>
        <v/>
      </c>
      <c r="P41" s="1" t="str">
        <f t="shared" si="12"/>
        <v/>
      </c>
      <c r="Q41" s="1" t="str">
        <f t="shared" si="12"/>
        <v/>
      </c>
      <c r="R41" s="1" t="str">
        <f t="shared" si="12"/>
        <v/>
      </c>
      <c r="S41" s="1" t="str">
        <f t="shared" si="12"/>
        <v/>
      </c>
      <c r="T41" s="1" t="str">
        <f t="shared" si="12"/>
        <v/>
      </c>
      <c r="U41" s="1" t="str">
        <f t="shared" si="12"/>
        <v/>
      </c>
      <c r="V41" s="1" t="str">
        <f t="shared" si="12"/>
        <v/>
      </c>
      <c r="W41" s="1" t="str">
        <f t="shared" si="12"/>
        <v/>
      </c>
      <c r="X41" s="1">
        <f t="shared" si="11"/>
        <v>0</v>
      </c>
    </row>
    <row r="42" spans="2:24" ht="19.5" customHeight="1">
      <c r="B42" s="225" t="s">
        <v>605</v>
      </c>
      <c r="C42" s="86"/>
      <c r="D42" s="61" t="str">
        <f>E42&amp;"　　"&amp;F42&amp;"　　"&amp;G42&amp;"　　"&amp;H42&amp;"　　"&amp;I42&amp;"　　　　　　　　　　　　"&amp;J42</f>
        <v>１． 6　　２．その他　　　　　　　　　　　　　　　　　　</v>
      </c>
      <c r="E42" s="1" t="s">
        <v>606</v>
      </c>
      <c r="F42" s="1" t="s">
        <v>52</v>
      </c>
      <c r="O42" s="1" t="str">
        <f t="shared" si="12"/>
        <v/>
      </c>
      <c r="P42" s="1" t="str">
        <f t="shared" si="12"/>
        <v/>
      </c>
      <c r="Q42" s="1" t="str">
        <f t="shared" si="12"/>
        <v/>
      </c>
      <c r="R42" s="1" t="str">
        <f t="shared" si="12"/>
        <v/>
      </c>
      <c r="S42" s="1" t="str">
        <f t="shared" si="12"/>
        <v/>
      </c>
      <c r="T42" s="1" t="str">
        <f t="shared" si="12"/>
        <v/>
      </c>
      <c r="U42" s="1" t="str">
        <f t="shared" si="12"/>
        <v/>
      </c>
      <c r="V42" s="1" t="str">
        <f t="shared" si="12"/>
        <v/>
      </c>
      <c r="W42" s="1">
        <f t="shared" si="12"/>
        <v>1</v>
      </c>
      <c r="X42" s="1">
        <f t="shared" si="11"/>
        <v>2</v>
      </c>
    </row>
    <row r="43" spans="2:24" ht="19.5" customHeight="1">
      <c r="B43" s="39" t="s">
        <v>122</v>
      </c>
      <c r="C43" s="101"/>
      <c r="D43" s="91" t="s">
        <v>575</v>
      </c>
      <c r="O43" s="1" t="str">
        <f t="shared" si="12"/>
        <v/>
      </c>
      <c r="P43" s="1" t="str">
        <f t="shared" si="12"/>
        <v/>
      </c>
      <c r="Q43" s="1" t="str">
        <f t="shared" si="12"/>
        <v/>
      </c>
      <c r="R43" s="1" t="str">
        <f t="shared" si="12"/>
        <v/>
      </c>
      <c r="S43" s="1" t="str">
        <f t="shared" si="12"/>
        <v/>
      </c>
      <c r="T43" s="1" t="str">
        <f t="shared" si="12"/>
        <v/>
      </c>
      <c r="U43" s="1" t="str">
        <f t="shared" si="12"/>
        <v/>
      </c>
      <c r="V43" s="1" t="str">
        <f t="shared" si="12"/>
        <v/>
      </c>
      <c r="W43" s="1" t="str">
        <f t="shared" si="12"/>
        <v/>
      </c>
      <c r="X43" s="1">
        <f t="shared" si="11"/>
        <v>0</v>
      </c>
    </row>
    <row r="44" spans="2:24" ht="26.5" customHeight="1" thickBot="1">
      <c r="B44" s="43" t="s">
        <v>647</v>
      </c>
      <c r="C44" s="90"/>
      <c r="D44" s="61" t="str">
        <f>E44&amp;"　　"&amp;F44&amp;"　　"&amp;G44&amp;"　　"&amp;H44&amp;"　　"&amp;I44&amp;"　　　　　　　　　　　　"&amp;J44</f>
        <v>１．10未満　　２．10以上30未満　　３．30以上60未満　　４．60以上　　　　　　　　　　　　　　</v>
      </c>
      <c r="E44" s="1" t="s">
        <v>951</v>
      </c>
      <c r="F44" s="1" t="s">
        <v>952</v>
      </c>
      <c r="G44" s="1" t="s">
        <v>953</v>
      </c>
      <c r="H44" s="1" t="s">
        <v>954</v>
      </c>
      <c r="O44" s="1" t="str">
        <f t="shared" si="12"/>
        <v/>
      </c>
      <c r="P44" s="1" t="str">
        <f t="shared" si="12"/>
        <v/>
      </c>
      <c r="Q44" s="1" t="str">
        <f t="shared" si="12"/>
        <v/>
      </c>
      <c r="R44" s="1" t="str">
        <f t="shared" si="12"/>
        <v/>
      </c>
      <c r="S44" s="1" t="str">
        <f t="shared" si="12"/>
        <v/>
      </c>
      <c r="T44" s="1" t="str">
        <f t="shared" si="12"/>
        <v/>
      </c>
      <c r="U44" s="1">
        <f t="shared" si="12"/>
        <v>1</v>
      </c>
      <c r="V44" s="1">
        <f t="shared" si="12"/>
        <v>2</v>
      </c>
      <c r="W44" s="1">
        <f t="shared" si="12"/>
        <v>3</v>
      </c>
      <c r="X44" s="1">
        <f t="shared" si="11"/>
        <v>4</v>
      </c>
    </row>
    <row r="45" spans="2:24" ht="18.5" customHeight="1">
      <c r="B45" s="166"/>
      <c r="C45" s="166"/>
      <c r="D45" s="57"/>
    </row>
    <row r="46" spans="2:24" ht="20.25" customHeight="1" thickBot="1">
      <c r="B46" s="36" t="s">
        <v>576</v>
      </c>
      <c r="C46" s="308"/>
      <c r="D46" s="65"/>
      <c r="O46" s="1" t="str">
        <f t="shared" si="12"/>
        <v/>
      </c>
      <c r="P46" s="1" t="str">
        <f t="shared" si="12"/>
        <v/>
      </c>
      <c r="Q46" s="1" t="str">
        <f t="shared" si="12"/>
        <v/>
      </c>
      <c r="R46" s="1" t="str">
        <f t="shared" si="12"/>
        <v/>
      </c>
      <c r="S46" s="1" t="str">
        <f t="shared" si="12"/>
        <v/>
      </c>
      <c r="T46" s="1" t="str">
        <f t="shared" si="12"/>
        <v/>
      </c>
      <c r="U46" s="1" t="str">
        <f t="shared" si="12"/>
        <v/>
      </c>
      <c r="V46" s="1" t="str">
        <f t="shared" si="12"/>
        <v/>
      </c>
      <c r="W46" s="1" t="str">
        <f t="shared" si="12"/>
        <v/>
      </c>
      <c r="X46" s="1">
        <f t="shared" si="11"/>
        <v>0</v>
      </c>
    </row>
    <row r="47" spans="2:24" ht="20.25" customHeight="1">
      <c r="B47" s="37" t="s">
        <v>577</v>
      </c>
      <c r="C47" s="95"/>
      <c r="D47" s="58" t="str">
        <f>E47&amp;"　　"&amp;F47&amp;"　　"&amp;G47&amp;"　　"&amp;H47&amp;"　　"&amp;I47</f>
        <v>１．行った　　２．行わなかった　　　　　　</v>
      </c>
      <c r="E47" s="1" t="s">
        <v>670</v>
      </c>
      <c r="F47" s="1" t="s">
        <v>671</v>
      </c>
      <c r="O47" s="1" t="str">
        <f t="shared" si="12"/>
        <v/>
      </c>
      <c r="P47" s="1" t="str">
        <f t="shared" si="12"/>
        <v/>
      </c>
      <c r="Q47" s="1" t="str">
        <f t="shared" si="12"/>
        <v/>
      </c>
      <c r="R47" s="1" t="str">
        <f t="shared" si="12"/>
        <v/>
      </c>
      <c r="S47" s="1" t="str">
        <f t="shared" si="12"/>
        <v/>
      </c>
      <c r="T47" s="1" t="str">
        <f t="shared" si="12"/>
        <v/>
      </c>
      <c r="U47" s="1" t="str">
        <f t="shared" si="12"/>
        <v/>
      </c>
      <c r="V47" s="1" t="str">
        <f t="shared" si="12"/>
        <v/>
      </c>
      <c r="W47" s="1">
        <f t="shared" si="12"/>
        <v>1</v>
      </c>
      <c r="X47" s="1">
        <f t="shared" si="11"/>
        <v>2</v>
      </c>
    </row>
    <row r="48" spans="2:24" ht="19.5" customHeight="1">
      <c r="B48" s="225" t="s">
        <v>578</v>
      </c>
      <c r="C48" s="86"/>
      <c r="D48" s="61" t="str">
        <f>E48&amp;"　　"&amp;F48&amp;"　　"&amp;G48&amp;"　　"&amp;H48&amp;"　　"&amp;I48&amp;"　　　　　　　　　　　　"&amp;J48</f>
        <v>１． 3000　　２．その他　　　　　　　　　　　　　　　　　　</v>
      </c>
      <c r="E48" s="1" t="s">
        <v>579</v>
      </c>
      <c r="F48" s="1" t="s">
        <v>52</v>
      </c>
      <c r="O48" s="1" t="str">
        <f t="shared" si="12"/>
        <v/>
      </c>
      <c r="P48" s="1" t="str">
        <f t="shared" si="12"/>
        <v/>
      </c>
      <c r="Q48" s="1" t="str">
        <f t="shared" si="12"/>
        <v/>
      </c>
      <c r="R48" s="1" t="str">
        <f t="shared" si="12"/>
        <v/>
      </c>
      <c r="S48" s="1" t="str">
        <f t="shared" si="12"/>
        <v/>
      </c>
      <c r="T48" s="1" t="str">
        <f t="shared" si="12"/>
        <v/>
      </c>
      <c r="U48" s="1" t="str">
        <f t="shared" si="12"/>
        <v/>
      </c>
      <c r="V48" s="1" t="str">
        <f t="shared" si="12"/>
        <v/>
      </c>
      <c r="W48" s="1">
        <f t="shared" si="12"/>
        <v>1</v>
      </c>
      <c r="X48" s="1">
        <f t="shared" si="11"/>
        <v>2</v>
      </c>
    </row>
    <row r="49" spans="2:24" ht="19.5" customHeight="1">
      <c r="B49" s="39" t="s">
        <v>122</v>
      </c>
      <c r="C49" s="101"/>
      <c r="D49" s="91" t="s">
        <v>580</v>
      </c>
      <c r="O49" s="1" t="str">
        <f t="shared" si="12"/>
        <v/>
      </c>
      <c r="P49" s="1" t="str">
        <f t="shared" si="12"/>
        <v/>
      </c>
      <c r="Q49" s="1" t="str">
        <f t="shared" si="12"/>
        <v/>
      </c>
      <c r="R49" s="1" t="str">
        <f t="shared" si="12"/>
        <v/>
      </c>
      <c r="S49" s="1" t="str">
        <f t="shared" si="12"/>
        <v/>
      </c>
      <c r="T49" s="1" t="str">
        <f t="shared" si="12"/>
        <v/>
      </c>
      <c r="U49" s="1" t="str">
        <f t="shared" si="12"/>
        <v/>
      </c>
      <c r="V49" s="1" t="str">
        <f t="shared" si="12"/>
        <v/>
      </c>
      <c r="W49" s="1" t="str">
        <f t="shared" si="12"/>
        <v/>
      </c>
      <c r="X49" s="1">
        <f t="shared" si="11"/>
        <v>0</v>
      </c>
    </row>
    <row r="50" spans="2:24" ht="19.5" customHeight="1">
      <c r="B50" s="225" t="s">
        <v>581</v>
      </c>
      <c r="C50" s="86"/>
      <c r="D50" s="61" t="str">
        <f>E50&amp;"　　"&amp;F50&amp;"　　"&amp;G50&amp;"　　"&amp;H50&amp;"　　"&amp;I50&amp;"　　　　　　　　　　　　"&amp;J50</f>
        <v>１． 20　　２．その他　　　　　　　　　　　　　　　　　　</v>
      </c>
      <c r="E50" s="1" t="s">
        <v>582</v>
      </c>
      <c r="F50" s="1" t="s">
        <v>52</v>
      </c>
      <c r="O50" s="1" t="str">
        <f t="shared" si="12"/>
        <v/>
      </c>
      <c r="P50" s="1" t="str">
        <f t="shared" si="12"/>
        <v/>
      </c>
      <c r="Q50" s="1" t="str">
        <f t="shared" si="12"/>
        <v/>
      </c>
      <c r="R50" s="1" t="str">
        <f t="shared" si="12"/>
        <v/>
      </c>
      <c r="S50" s="1" t="str">
        <f t="shared" si="12"/>
        <v/>
      </c>
      <c r="T50" s="1" t="str">
        <f t="shared" si="12"/>
        <v/>
      </c>
      <c r="U50" s="1" t="str">
        <f t="shared" si="12"/>
        <v/>
      </c>
      <c r="V50" s="1" t="str">
        <f t="shared" si="12"/>
        <v/>
      </c>
      <c r="W50" s="1">
        <f t="shared" si="12"/>
        <v>1</v>
      </c>
      <c r="X50" s="1">
        <f t="shared" si="11"/>
        <v>2</v>
      </c>
    </row>
    <row r="51" spans="2:24" ht="19.5" customHeight="1">
      <c r="B51" s="39" t="s">
        <v>122</v>
      </c>
      <c r="C51" s="101"/>
      <c r="D51" s="91" t="s">
        <v>60</v>
      </c>
      <c r="O51" s="1" t="str">
        <f t="shared" si="12"/>
        <v/>
      </c>
      <c r="P51" s="1" t="str">
        <f t="shared" si="12"/>
        <v/>
      </c>
      <c r="Q51" s="1" t="str">
        <f t="shared" si="12"/>
        <v/>
      </c>
      <c r="R51" s="1" t="str">
        <f t="shared" si="12"/>
        <v/>
      </c>
      <c r="S51" s="1" t="str">
        <f t="shared" si="12"/>
        <v/>
      </c>
      <c r="T51" s="1" t="str">
        <f t="shared" si="12"/>
        <v/>
      </c>
      <c r="U51" s="1" t="str">
        <f t="shared" si="12"/>
        <v/>
      </c>
      <c r="V51" s="1" t="str">
        <f t="shared" si="12"/>
        <v/>
      </c>
      <c r="W51" s="1" t="str">
        <f t="shared" si="12"/>
        <v/>
      </c>
      <c r="X51" s="1">
        <f t="shared" si="11"/>
        <v>0</v>
      </c>
    </row>
    <row r="52" spans="2:24" ht="20.25" customHeight="1">
      <c r="B52" s="37" t="s">
        <v>583</v>
      </c>
      <c r="C52" s="86"/>
      <c r="D52" s="58" t="str">
        <f>E52&amp;"　　"&amp;F52&amp;"　　"&amp;G52&amp;"　　"&amp;H52&amp;"　　"&amp;I52</f>
        <v>１．行った　　２．行わなかった　　　　　　</v>
      </c>
      <c r="E52" s="1" t="s">
        <v>670</v>
      </c>
      <c r="F52" s="1" t="s">
        <v>671</v>
      </c>
      <c r="O52" s="1" t="str">
        <f t="shared" si="12"/>
        <v/>
      </c>
      <c r="P52" s="1" t="str">
        <f t="shared" si="12"/>
        <v/>
      </c>
      <c r="Q52" s="1" t="str">
        <f t="shared" si="12"/>
        <v/>
      </c>
      <c r="R52" s="1" t="str">
        <f t="shared" si="12"/>
        <v/>
      </c>
      <c r="S52" s="1" t="str">
        <f t="shared" si="12"/>
        <v/>
      </c>
      <c r="T52" s="1" t="str">
        <f t="shared" si="12"/>
        <v/>
      </c>
      <c r="U52" s="1" t="str">
        <f t="shared" si="12"/>
        <v/>
      </c>
      <c r="V52" s="1" t="str">
        <f t="shared" si="12"/>
        <v/>
      </c>
      <c r="W52" s="1">
        <f t="shared" si="12"/>
        <v>1</v>
      </c>
      <c r="X52" s="1">
        <f t="shared" si="11"/>
        <v>2</v>
      </c>
    </row>
    <row r="53" spans="2:24" ht="20.25" customHeight="1">
      <c r="B53" s="38" t="s">
        <v>584</v>
      </c>
      <c r="C53" s="86"/>
      <c r="D53" s="61" t="str">
        <f>E53&amp;"　　"&amp;F53&amp;"　　"&amp;G53&amp;"　　"&amp;H53&amp;"　　"&amp;I53</f>
        <v>１．アドバンテック　　２．ミリポア　　３．日本ポール　　４．その他　　</v>
      </c>
      <c r="E53" s="1" t="s">
        <v>985</v>
      </c>
      <c r="F53" s="1" t="s">
        <v>585</v>
      </c>
      <c r="G53" s="1" t="s">
        <v>586</v>
      </c>
      <c r="H53" s="1" t="s">
        <v>587</v>
      </c>
      <c r="O53" s="1" t="str">
        <f t="shared" si="12"/>
        <v/>
      </c>
      <c r="P53" s="1" t="str">
        <f t="shared" si="12"/>
        <v/>
      </c>
      <c r="Q53" s="1" t="str">
        <f t="shared" si="12"/>
        <v/>
      </c>
      <c r="R53" s="1" t="str">
        <f t="shared" si="12"/>
        <v/>
      </c>
      <c r="S53" s="1" t="str">
        <f t="shared" si="12"/>
        <v/>
      </c>
      <c r="T53" s="1" t="str">
        <f t="shared" si="12"/>
        <v/>
      </c>
      <c r="U53" s="1">
        <f t="shared" si="12"/>
        <v>1</v>
      </c>
      <c r="V53" s="1">
        <f t="shared" si="12"/>
        <v>2</v>
      </c>
      <c r="W53" s="1">
        <f t="shared" si="12"/>
        <v>3</v>
      </c>
      <c r="X53" s="1">
        <f t="shared" si="11"/>
        <v>4</v>
      </c>
    </row>
    <row r="54" spans="2:24" ht="20.25" customHeight="1">
      <c r="B54" s="39" t="s">
        <v>122</v>
      </c>
      <c r="C54" s="96"/>
      <c r="D54" s="73"/>
      <c r="O54" s="1" t="str">
        <f t="shared" si="12"/>
        <v/>
      </c>
      <c r="P54" s="1" t="str">
        <f t="shared" si="12"/>
        <v/>
      </c>
      <c r="Q54" s="1" t="str">
        <f t="shared" si="12"/>
        <v/>
      </c>
      <c r="R54" s="1" t="str">
        <f t="shared" si="12"/>
        <v/>
      </c>
      <c r="S54" s="1" t="str">
        <f t="shared" si="12"/>
        <v/>
      </c>
      <c r="T54" s="1" t="str">
        <f t="shared" si="12"/>
        <v/>
      </c>
      <c r="U54" s="1" t="str">
        <f t="shared" si="12"/>
        <v/>
      </c>
      <c r="V54" s="1" t="str">
        <f t="shared" si="12"/>
        <v/>
      </c>
      <c r="W54" s="1" t="str">
        <f t="shared" si="12"/>
        <v/>
      </c>
      <c r="X54" s="1">
        <f t="shared" si="11"/>
        <v>0</v>
      </c>
    </row>
    <row r="55" spans="2:24" ht="20.25" customHeight="1">
      <c r="B55" s="38" t="s">
        <v>887</v>
      </c>
      <c r="C55" s="86"/>
      <c r="D55" s="61" t="str">
        <f>E55&amp;"　　"&amp;F55&amp;"　　"&amp;G55&amp;"　　"&amp;H55&amp;"　　"&amp;I55</f>
        <v>１． 1 　　２．その他　　　　　　</v>
      </c>
      <c r="E55" s="1" t="s">
        <v>888</v>
      </c>
      <c r="F55" s="1" t="s">
        <v>52</v>
      </c>
      <c r="O55" s="1" t="str">
        <f t="shared" ref="O55:W69" si="13">IFERROR(IF((P55-1)&lt;1,"",P55-1),"")</f>
        <v/>
      </c>
      <c r="P55" s="1" t="str">
        <f t="shared" si="13"/>
        <v/>
      </c>
      <c r="Q55" s="1" t="str">
        <f t="shared" si="13"/>
        <v/>
      </c>
      <c r="R55" s="1" t="str">
        <f t="shared" si="13"/>
        <v/>
      </c>
      <c r="S55" s="1" t="str">
        <f t="shared" si="13"/>
        <v/>
      </c>
      <c r="T55" s="1" t="str">
        <f t="shared" si="13"/>
        <v/>
      </c>
      <c r="U55" s="1" t="str">
        <f t="shared" si="13"/>
        <v/>
      </c>
      <c r="V55" s="1" t="str">
        <f t="shared" si="13"/>
        <v/>
      </c>
      <c r="W55" s="1">
        <f t="shared" si="13"/>
        <v>1</v>
      </c>
      <c r="X55" s="1">
        <f t="shared" si="11"/>
        <v>2</v>
      </c>
    </row>
    <row r="56" spans="2:24" ht="20.25" customHeight="1">
      <c r="B56" s="39" t="s">
        <v>122</v>
      </c>
      <c r="C56" s="101"/>
      <c r="D56" s="247" t="s">
        <v>588</v>
      </c>
      <c r="O56" s="1" t="str">
        <f t="shared" si="13"/>
        <v/>
      </c>
      <c r="P56" s="1" t="str">
        <f t="shared" si="13"/>
        <v/>
      </c>
      <c r="Q56" s="1" t="str">
        <f t="shared" si="13"/>
        <v/>
      </c>
      <c r="R56" s="1" t="str">
        <f t="shared" si="13"/>
        <v/>
      </c>
      <c r="S56" s="1" t="str">
        <f t="shared" si="13"/>
        <v/>
      </c>
      <c r="T56" s="1" t="str">
        <f t="shared" si="13"/>
        <v/>
      </c>
      <c r="U56" s="1" t="str">
        <f t="shared" si="13"/>
        <v/>
      </c>
      <c r="V56" s="1" t="str">
        <f t="shared" si="13"/>
        <v/>
      </c>
      <c r="W56" s="1" t="str">
        <f t="shared" si="13"/>
        <v/>
      </c>
      <c r="X56" s="1">
        <f t="shared" si="11"/>
        <v>0</v>
      </c>
    </row>
    <row r="57" spans="2:24" ht="20.25" customHeight="1">
      <c r="B57" s="38" t="s">
        <v>891</v>
      </c>
      <c r="C57" s="86"/>
      <c r="D57" s="61" t="str">
        <f>E57&amp;"　　"&amp;F57&amp;"　　"&amp;G57&amp;"　　"&amp;H57&amp;"　　"&amp;I57</f>
        <v>１． 90　　２． 47　　３．その他　　　　</v>
      </c>
      <c r="E57" s="1" t="s">
        <v>889</v>
      </c>
      <c r="F57" s="1" t="s">
        <v>890</v>
      </c>
      <c r="G57" s="1" t="s">
        <v>47</v>
      </c>
      <c r="O57" s="1" t="str">
        <f t="shared" si="13"/>
        <v/>
      </c>
      <c r="P57" s="1" t="str">
        <f t="shared" si="13"/>
        <v/>
      </c>
      <c r="Q57" s="1" t="str">
        <f t="shared" si="13"/>
        <v/>
      </c>
      <c r="R57" s="1" t="str">
        <f t="shared" si="13"/>
        <v/>
      </c>
      <c r="S57" s="1" t="str">
        <f t="shared" si="13"/>
        <v/>
      </c>
      <c r="T57" s="1" t="str">
        <f t="shared" si="13"/>
        <v/>
      </c>
      <c r="U57" s="1" t="str">
        <f t="shared" si="13"/>
        <v/>
      </c>
      <c r="V57" s="1">
        <f t="shared" si="13"/>
        <v>1</v>
      </c>
      <c r="W57" s="1">
        <f t="shared" si="13"/>
        <v>2</v>
      </c>
      <c r="X57" s="1">
        <f t="shared" si="11"/>
        <v>3</v>
      </c>
    </row>
    <row r="58" spans="2:24" ht="20.25" customHeight="1">
      <c r="B58" s="39" t="s">
        <v>122</v>
      </c>
      <c r="C58" s="101"/>
      <c r="D58" s="247" t="s">
        <v>589</v>
      </c>
      <c r="O58" s="1" t="str">
        <f t="shared" si="13"/>
        <v/>
      </c>
      <c r="P58" s="1" t="str">
        <f t="shared" si="13"/>
        <v/>
      </c>
      <c r="Q58" s="1" t="str">
        <f t="shared" si="13"/>
        <v/>
      </c>
      <c r="R58" s="1" t="str">
        <f t="shared" si="13"/>
        <v/>
      </c>
      <c r="S58" s="1" t="str">
        <f t="shared" si="13"/>
        <v/>
      </c>
      <c r="T58" s="1" t="str">
        <f t="shared" si="13"/>
        <v/>
      </c>
      <c r="U58" s="1" t="str">
        <f t="shared" si="13"/>
        <v/>
      </c>
      <c r="V58" s="1" t="str">
        <f t="shared" si="13"/>
        <v/>
      </c>
      <c r="W58" s="1" t="str">
        <f t="shared" si="13"/>
        <v/>
      </c>
      <c r="X58" s="1">
        <f t="shared" si="11"/>
        <v>0</v>
      </c>
    </row>
    <row r="59" spans="2:24" ht="33.75" customHeight="1">
      <c r="B59" s="38" t="s">
        <v>590</v>
      </c>
      <c r="C59" s="86"/>
      <c r="D59" s="61" t="str">
        <f>E59&amp;"　　"&amp;F59&amp;"　　"&amp;G59&amp;"　　"&amp;H59&amp;"　　"&amp;I59&amp;"　　"&amp;J59</f>
        <v>１．親水性PTFE　　２．親水性PES　　３．セルロース混合エステル　　４．セルロースアセテート　　５．ニトロセルロース　　６．その他</v>
      </c>
      <c r="E59" s="1" t="s">
        <v>613</v>
      </c>
      <c r="F59" s="1" t="s">
        <v>614</v>
      </c>
      <c r="G59" s="1" t="s">
        <v>615</v>
      </c>
      <c r="H59" s="1" t="s">
        <v>591</v>
      </c>
      <c r="I59" s="1" t="s">
        <v>616</v>
      </c>
      <c r="J59" s="1" t="s">
        <v>103</v>
      </c>
      <c r="O59" s="1" t="str">
        <f t="shared" si="13"/>
        <v/>
      </c>
      <c r="P59" s="1" t="str">
        <f t="shared" si="13"/>
        <v/>
      </c>
      <c r="Q59" s="1" t="str">
        <f t="shared" si="13"/>
        <v/>
      </c>
      <c r="R59" s="1" t="str">
        <f t="shared" si="13"/>
        <v/>
      </c>
      <c r="S59" s="1">
        <f t="shared" si="13"/>
        <v>1</v>
      </c>
      <c r="T59" s="1">
        <f t="shared" si="13"/>
        <v>2</v>
      </c>
      <c r="U59" s="1">
        <f t="shared" si="13"/>
        <v>3</v>
      </c>
      <c r="V59" s="1">
        <f t="shared" si="13"/>
        <v>4</v>
      </c>
      <c r="W59" s="1">
        <f t="shared" si="13"/>
        <v>5</v>
      </c>
      <c r="X59" s="1">
        <f t="shared" si="11"/>
        <v>6</v>
      </c>
    </row>
    <row r="60" spans="2:24" ht="20.25" customHeight="1">
      <c r="B60" s="39" t="s">
        <v>122</v>
      </c>
      <c r="C60" s="96"/>
      <c r="D60" s="73"/>
      <c r="O60" s="1" t="str">
        <f t="shared" si="13"/>
        <v/>
      </c>
      <c r="P60" s="1" t="str">
        <f t="shared" si="13"/>
        <v/>
      </c>
      <c r="Q60" s="1" t="str">
        <f t="shared" si="13"/>
        <v/>
      </c>
      <c r="R60" s="1" t="str">
        <f t="shared" si="13"/>
        <v/>
      </c>
      <c r="S60" s="1" t="str">
        <f t="shared" si="13"/>
        <v/>
      </c>
      <c r="T60" s="1" t="str">
        <f t="shared" si="13"/>
        <v/>
      </c>
      <c r="U60" s="1" t="str">
        <f t="shared" si="13"/>
        <v/>
      </c>
      <c r="V60" s="1" t="str">
        <f t="shared" si="13"/>
        <v/>
      </c>
      <c r="W60" s="1" t="str">
        <f t="shared" si="13"/>
        <v/>
      </c>
      <c r="X60" s="1">
        <f t="shared" si="11"/>
        <v>0</v>
      </c>
    </row>
    <row r="61" spans="2:24" ht="20.25" customHeight="1">
      <c r="B61" s="38" t="s">
        <v>592</v>
      </c>
      <c r="C61" s="86"/>
      <c r="D61" s="61" t="str">
        <f>E61&amp;"　　"&amp;F61&amp;"　　"&amp;G61&amp;"　　"&amp;H61&amp;"　　"&amp;I61</f>
        <v>１．吸引ろ過　　２．加圧ろ過　　３．その他　　　　</v>
      </c>
      <c r="E61" s="1" t="s">
        <v>593</v>
      </c>
      <c r="F61" s="1" t="s">
        <v>594</v>
      </c>
      <c r="G61" s="1" t="s">
        <v>595</v>
      </c>
      <c r="O61" s="1" t="str">
        <f t="shared" si="13"/>
        <v/>
      </c>
      <c r="P61" s="1" t="str">
        <f t="shared" si="13"/>
        <v/>
      </c>
      <c r="Q61" s="1" t="str">
        <f t="shared" si="13"/>
        <v/>
      </c>
      <c r="R61" s="1" t="str">
        <f t="shared" si="13"/>
        <v/>
      </c>
      <c r="S61" s="1" t="str">
        <f t="shared" si="13"/>
        <v/>
      </c>
      <c r="T61" s="1" t="str">
        <f t="shared" si="13"/>
        <v/>
      </c>
      <c r="U61" s="1" t="str">
        <f t="shared" si="13"/>
        <v/>
      </c>
      <c r="V61" s="1">
        <f t="shared" si="13"/>
        <v>1</v>
      </c>
      <c r="W61" s="1">
        <f t="shared" si="13"/>
        <v>2</v>
      </c>
      <c r="X61" s="1">
        <f t="shared" si="11"/>
        <v>3</v>
      </c>
    </row>
    <row r="62" spans="2:24" ht="20.25" customHeight="1">
      <c r="B62" s="39" t="s">
        <v>122</v>
      </c>
      <c r="C62" s="96"/>
      <c r="D62" s="73"/>
      <c r="O62" s="1" t="str">
        <f t="shared" si="13"/>
        <v/>
      </c>
      <c r="P62" s="1" t="str">
        <f t="shared" si="13"/>
        <v/>
      </c>
      <c r="Q62" s="1" t="str">
        <f t="shared" si="13"/>
        <v/>
      </c>
      <c r="R62" s="1" t="str">
        <f t="shared" si="13"/>
        <v/>
      </c>
      <c r="S62" s="1" t="str">
        <f t="shared" si="13"/>
        <v/>
      </c>
      <c r="T62" s="1" t="str">
        <f t="shared" si="13"/>
        <v/>
      </c>
      <c r="U62" s="1" t="str">
        <f t="shared" si="13"/>
        <v/>
      </c>
      <c r="V62" s="1" t="str">
        <f t="shared" si="13"/>
        <v/>
      </c>
      <c r="W62" s="1" t="str">
        <f t="shared" si="13"/>
        <v/>
      </c>
      <c r="X62" s="1">
        <f t="shared" si="11"/>
        <v>0</v>
      </c>
    </row>
    <row r="63" spans="2:24" ht="20.25" customHeight="1">
      <c r="B63" s="39" t="s">
        <v>596</v>
      </c>
      <c r="C63" s="101"/>
      <c r="D63" s="108" t="s">
        <v>597</v>
      </c>
      <c r="O63" s="1" t="str">
        <f t="shared" si="13"/>
        <v/>
      </c>
      <c r="P63" s="1" t="str">
        <f t="shared" si="13"/>
        <v/>
      </c>
      <c r="Q63" s="1" t="str">
        <f t="shared" si="13"/>
        <v/>
      </c>
      <c r="R63" s="1" t="str">
        <f t="shared" si="13"/>
        <v/>
      </c>
      <c r="S63" s="1" t="str">
        <f t="shared" si="13"/>
        <v/>
      </c>
      <c r="T63" s="1" t="str">
        <f t="shared" si="13"/>
        <v/>
      </c>
      <c r="U63" s="1" t="str">
        <f t="shared" si="13"/>
        <v/>
      </c>
      <c r="V63" s="1" t="str">
        <f t="shared" si="13"/>
        <v/>
      </c>
      <c r="W63" s="1" t="str">
        <f t="shared" si="13"/>
        <v/>
      </c>
      <c r="X63" s="1">
        <f t="shared" si="11"/>
        <v>0</v>
      </c>
    </row>
    <row r="64" spans="2:24" ht="20.25" customHeight="1" thickBot="1">
      <c r="B64" s="43" t="s">
        <v>598</v>
      </c>
      <c r="C64" s="102"/>
      <c r="D64" s="91" t="s">
        <v>60</v>
      </c>
      <c r="O64" s="1" t="str">
        <f t="shared" si="13"/>
        <v/>
      </c>
      <c r="P64" s="1" t="str">
        <f t="shared" si="13"/>
        <v/>
      </c>
      <c r="Q64" s="1" t="str">
        <f t="shared" si="13"/>
        <v/>
      </c>
      <c r="R64" s="1" t="str">
        <f t="shared" si="13"/>
        <v/>
      </c>
      <c r="S64" s="1" t="str">
        <f t="shared" si="13"/>
        <v/>
      </c>
      <c r="T64" s="1" t="str">
        <f t="shared" si="13"/>
        <v/>
      </c>
      <c r="U64" s="1" t="str">
        <f t="shared" si="13"/>
        <v/>
      </c>
      <c r="V64" s="1" t="str">
        <f t="shared" si="13"/>
        <v/>
      </c>
      <c r="W64" s="1" t="str">
        <f t="shared" si="13"/>
        <v/>
      </c>
      <c r="X64" s="1">
        <f t="shared" si="11"/>
        <v>0</v>
      </c>
    </row>
    <row r="65" spans="2:24">
      <c r="B65" s="29"/>
      <c r="C65" s="23"/>
      <c r="D65" s="1"/>
      <c r="O65" s="1" t="str">
        <f t="shared" si="13"/>
        <v/>
      </c>
      <c r="P65" s="1" t="str">
        <f t="shared" si="13"/>
        <v/>
      </c>
      <c r="Q65" s="1" t="str">
        <f t="shared" si="13"/>
        <v/>
      </c>
      <c r="R65" s="1" t="str">
        <f t="shared" si="13"/>
        <v/>
      </c>
      <c r="S65" s="1" t="str">
        <f t="shared" si="13"/>
        <v/>
      </c>
      <c r="T65" s="1" t="str">
        <f t="shared" si="13"/>
        <v/>
      </c>
      <c r="U65" s="1" t="str">
        <f t="shared" si="13"/>
        <v/>
      </c>
      <c r="V65" s="1" t="str">
        <f t="shared" si="13"/>
        <v/>
      </c>
      <c r="W65" s="1" t="str">
        <f t="shared" si="13"/>
        <v/>
      </c>
      <c r="X65" s="1">
        <f t="shared" si="11"/>
        <v>0</v>
      </c>
    </row>
    <row r="66" spans="2:24">
      <c r="B66" s="29"/>
      <c r="D66" s="1"/>
      <c r="O66" s="1" t="str">
        <f t="shared" si="13"/>
        <v/>
      </c>
      <c r="P66" s="1" t="str">
        <f t="shared" si="13"/>
        <v/>
      </c>
      <c r="Q66" s="1" t="str">
        <f t="shared" si="13"/>
        <v/>
      </c>
      <c r="R66" s="1" t="str">
        <f t="shared" si="13"/>
        <v/>
      </c>
      <c r="S66" s="1" t="str">
        <f t="shared" si="13"/>
        <v/>
      </c>
      <c r="T66" s="1" t="str">
        <f t="shared" si="13"/>
        <v/>
      </c>
      <c r="U66" s="1" t="str">
        <f t="shared" si="13"/>
        <v/>
      </c>
      <c r="V66" s="1" t="str">
        <f t="shared" si="13"/>
        <v/>
      </c>
      <c r="W66" s="1" t="str">
        <f t="shared" si="13"/>
        <v/>
      </c>
      <c r="X66" s="1">
        <f t="shared" si="11"/>
        <v>0</v>
      </c>
    </row>
    <row r="67" spans="2:24">
      <c r="B67" s="29"/>
      <c r="D67" s="1"/>
      <c r="O67" s="1" t="str">
        <f t="shared" si="13"/>
        <v/>
      </c>
      <c r="P67" s="1" t="str">
        <f t="shared" si="13"/>
        <v/>
      </c>
      <c r="Q67" s="1" t="str">
        <f t="shared" si="13"/>
        <v/>
      </c>
      <c r="R67" s="1" t="str">
        <f t="shared" si="13"/>
        <v/>
      </c>
      <c r="S67" s="1" t="str">
        <f t="shared" si="13"/>
        <v/>
      </c>
      <c r="T67" s="1" t="str">
        <f t="shared" si="13"/>
        <v/>
      </c>
      <c r="U67" s="1" t="str">
        <f t="shared" si="13"/>
        <v/>
      </c>
      <c r="V67" s="1" t="str">
        <f t="shared" si="13"/>
        <v/>
      </c>
      <c r="W67" s="1" t="str">
        <f t="shared" si="13"/>
        <v/>
      </c>
      <c r="X67" s="1">
        <f t="shared" si="11"/>
        <v>0</v>
      </c>
    </row>
    <row r="68" spans="2:24">
      <c r="D68" s="1"/>
      <c r="O68" s="1" t="str">
        <f t="shared" si="13"/>
        <v/>
      </c>
      <c r="P68" s="1" t="str">
        <f t="shared" si="13"/>
        <v/>
      </c>
      <c r="Q68" s="1" t="str">
        <f t="shared" si="13"/>
        <v/>
      </c>
      <c r="R68" s="1" t="str">
        <f t="shared" si="13"/>
        <v/>
      </c>
      <c r="S68" s="1" t="str">
        <f t="shared" si="13"/>
        <v/>
      </c>
      <c r="T68" s="1" t="str">
        <f t="shared" si="13"/>
        <v/>
      </c>
      <c r="U68" s="1" t="str">
        <f t="shared" si="13"/>
        <v/>
      </c>
      <c r="V68" s="1" t="str">
        <f t="shared" si="13"/>
        <v/>
      </c>
      <c r="W68" s="1" t="str">
        <f t="shared" si="13"/>
        <v/>
      </c>
      <c r="X68" s="1">
        <f t="shared" si="11"/>
        <v>0</v>
      </c>
    </row>
    <row r="69" spans="2:24">
      <c r="O69" s="1" t="str">
        <f t="shared" si="13"/>
        <v/>
      </c>
      <c r="P69" s="1" t="str">
        <f t="shared" si="13"/>
        <v/>
      </c>
      <c r="Q69" s="1" t="str">
        <f t="shared" si="13"/>
        <v/>
      </c>
      <c r="R69" s="1" t="str">
        <f t="shared" si="13"/>
        <v/>
      </c>
      <c r="S69" s="1" t="str">
        <f t="shared" si="13"/>
        <v/>
      </c>
      <c r="T69" s="1" t="str">
        <f t="shared" si="13"/>
        <v/>
      </c>
      <c r="U69" s="1" t="str">
        <f t="shared" si="13"/>
        <v/>
      </c>
      <c r="V69" s="1" t="str">
        <f t="shared" si="13"/>
        <v/>
      </c>
      <c r="W69" s="1" t="str">
        <f t="shared" si="13"/>
        <v/>
      </c>
      <c r="X69" s="1">
        <f t="shared" si="11"/>
        <v>0</v>
      </c>
    </row>
    <row r="70" spans="2:24">
      <c r="O70" s="1" t="str">
        <f t="shared" ref="O70:W85" si="14">IFERROR(IF((P70-1)&lt;1,"",P70-1),"")</f>
        <v/>
      </c>
      <c r="P70" s="1" t="str">
        <f t="shared" si="14"/>
        <v/>
      </c>
      <c r="Q70" s="1" t="str">
        <f t="shared" si="14"/>
        <v/>
      </c>
      <c r="R70" s="1" t="str">
        <f t="shared" si="14"/>
        <v/>
      </c>
      <c r="S70" s="1" t="str">
        <f t="shared" si="14"/>
        <v/>
      </c>
      <c r="T70" s="1" t="str">
        <f t="shared" si="14"/>
        <v/>
      </c>
      <c r="U70" s="1" t="str">
        <f t="shared" si="14"/>
        <v/>
      </c>
      <c r="V70" s="1" t="str">
        <f t="shared" si="14"/>
        <v/>
      </c>
      <c r="W70" s="1" t="str">
        <f t="shared" si="14"/>
        <v/>
      </c>
      <c r="X70" s="1">
        <f t="shared" si="11"/>
        <v>0</v>
      </c>
    </row>
    <row r="71" spans="2:24">
      <c r="O71" s="1" t="str">
        <f t="shared" si="14"/>
        <v/>
      </c>
      <c r="P71" s="1" t="str">
        <f t="shared" si="14"/>
        <v/>
      </c>
      <c r="Q71" s="1" t="str">
        <f t="shared" si="14"/>
        <v/>
      </c>
      <c r="R71" s="1" t="str">
        <f t="shared" si="14"/>
        <v/>
      </c>
      <c r="S71" s="1" t="str">
        <f t="shared" si="14"/>
        <v/>
      </c>
      <c r="T71" s="1" t="str">
        <f t="shared" si="14"/>
        <v/>
      </c>
      <c r="U71" s="1" t="str">
        <f t="shared" si="14"/>
        <v/>
      </c>
      <c r="V71" s="1" t="str">
        <f t="shared" si="14"/>
        <v/>
      </c>
      <c r="W71" s="1" t="str">
        <f t="shared" si="14"/>
        <v/>
      </c>
      <c r="X71" s="1">
        <f t="shared" si="11"/>
        <v>0</v>
      </c>
    </row>
    <row r="72" spans="2:24">
      <c r="O72" s="1" t="str">
        <f t="shared" si="14"/>
        <v/>
      </c>
      <c r="P72" s="1" t="str">
        <f t="shared" si="14"/>
        <v/>
      </c>
      <c r="Q72" s="1" t="str">
        <f t="shared" si="14"/>
        <v/>
      </c>
      <c r="R72" s="1" t="str">
        <f t="shared" si="14"/>
        <v/>
      </c>
      <c r="S72" s="1" t="str">
        <f t="shared" si="14"/>
        <v/>
      </c>
      <c r="T72" s="1" t="str">
        <f t="shared" si="14"/>
        <v/>
      </c>
      <c r="U72" s="1" t="str">
        <f t="shared" si="14"/>
        <v/>
      </c>
      <c r="V72" s="1" t="str">
        <f t="shared" si="14"/>
        <v/>
      </c>
      <c r="W72" s="1" t="str">
        <f t="shared" si="14"/>
        <v/>
      </c>
      <c r="X72" s="1">
        <f t="shared" si="11"/>
        <v>0</v>
      </c>
    </row>
    <row r="73" spans="2:24">
      <c r="O73" s="1" t="str">
        <f t="shared" si="14"/>
        <v/>
      </c>
      <c r="P73" s="1" t="str">
        <f t="shared" si="14"/>
        <v/>
      </c>
      <c r="Q73" s="1" t="str">
        <f t="shared" si="14"/>
        <v/>
      </c>
      <c r="R73" s="1" t="str">
        <f t="shared" si="14"/>
        <v/>
      </c>
      <c r="S73" s="1" t="str">
        <f t="shared" si="14"/>
        <v/>
      </c>
      <c r="T73" s="1" t="str">
        <f t="shared" si="14"/>
        <v/>
      </c>
      <c r="U73" s="1" t="str">
        <f t="shared" si="14"/>
        <v/>
      </c>
      <c r="V73" s="1" t="str">
        <f t="shared" si="14"/>
        <v/>
      </c>
      <c r="W73" s="1" t="str">
        <f t="shared" si="14"/>
        <v/>
      </c>
      <c r="X73" s="1">
        <f t="shared" si="11"/>
        <v>0</v>
      </c>
    </row>
    <row r="74" spans="2:24">
      <c r="O74" s="1" t="str">
        <f t="shared" si="14"/>
        <v/>
      </c>
      <c r="P74" s="1" t="str">
        <f t="shared" si="14"/>
        <v/>
      </c>
      <c r="Q74" s="1" t="str">
        <f t="shared" si="14"/>
        <v/>
      </c>
      <c r="R74" s="1" t="str">
        <f t="shared" si="14"/>
        <v/>
      </c>
      <c r="S74" s="1" t="str">
        <f t="shared" si="14"/>
        <v/>
      </c>
      <c r="T74" s="1" t="str">
        <f t="shared" si="14"/>
        <v/>
      </c>
      <c r="U74" s="1" t="str">
        <f t="shared" si="14"/>
        <v/>
      </c>
      <c r="V74" s="1" t="str">
        <f t="shared" si="14"/>
        <v/>
      </c>
      <c r="W74" s="1" t="str">
        <f t="shared" si="14"/>
        <v/>
      </c>
      <c r="X74" s="1">
        <f t="shared" si="11"/>
        <v>0</v>
      </c>
    </row>
    <row r="75" spans="2:24">
      <c r="O75" s="1" t="str">
        <f t="shared" si="14"/>
        <v/>
      </c>
      <c r="P75" s="1" t="str">
        <f t="shared" si="14"/>
        <v/>
      </c>
      <c r="Q75" s="1" t="str">
        <f t="shared" si="14"/>
        <v/>
      </c>
      <c r="R75" s="1" t="str">
        <f t="shared" si="14"/>
        <v/>
      </c>
      <c r="S75" s="1" t="str">
        <f t="shared" si="14"/>
        <v/>
      </c>
      <c r="T75" s="1" t="str">
        <f t="shared" si="14"/>
        <v/>
      </c>
      <c r="U75" s="1" t="str">
        <f t="shared" si="14"/>
        <v/>
      </c>
      <c r="V75" s="1" t="str">
        <f t="shared" si="14"/>
        <v/>
      </c>
      <c r="W75" s="1" t="str">
        <f t="shared" si="14"/>
        <v/>
      </c>
      <c r="X75" s="1">
        <f t="shared" si="11"/>
        <v>0</v>
      </c>
    </row>
    <row r="76" spans="2:24">
      <c r="O76" s="1" t="str">
        <f t="shared" si="14"/>
        <v/>
      </c>
      <c r="P76" s="1" t="str">
        <f t="shared" si="14"/>
        <v/>
      </c>
      <c r="Q76" s="1" t="str">
        <f t="shared" si="14"/>
        <v/>
      </c>
      <c r="R76" s="1" t="str">
        <f t="shared" si="14"/>
        <v/>
      </c>
      <c r="S76" s="1" t="str">
        <f t="shared" si="14"/>
        <v/>
      </c>
      <c r="T76" s="1" t="str">
        <f t="shared" si="14"/>
        <v/>
      </c>
      <c r="U76" s="1" t="str">
        <f t="shared" si="14"/>
        <v/>
      </c>
      <c r="V76" s="1" t="str">
        <f t="shared" si="14"/>
        <v/>
      </c>
      <c r="W76" s="1" t="str">
        <f t="shared" si="14"/>
        <v/>
      </c>
      <c r="X76" s="1">
        <f t="shared" si="11"/>
        <v>0</v>
      </c>
    </row>
    <row r="77" spans="2:24">
      <c r="O77" s="1" t="str">
        <f t="shared" si="14"/>
        <v/>
      </c>
      <c r="P77" s="1" t="str">
        <f t="shared" si="14"/>
        <v/>
      </c>
      <c r="Q77" s="1" t="str">
        <f t="shared" si="14"/>
        <v/>
      </c>
      <c r="R77" s="1" t="str">
        <f t="shared" si="14"/>
        <v/>
      </c>
      <c r="S77" s="1" t="str">
        <f t="shared" si="14"/>
        <v/>
      </c>
      <c r="T77" s="1" t="str">
        <f t="shared" si="14"/>
        <v/>
      </c>
      <c r="U77" s="1" t="str">
        <f t="shared" si="14"/>
        <v/>
      </c>
      <c r="V77" s="1" t="str">
        <f t="shared" si="14"/>
        <v/>
      </c>
      <c r="W77" s="1" t="str">
        <f t="shared" si="14"/>
        <v/>
      </c>
      <c r="X77" s="1">
        <f t="shared" si="11"/>
        <v>0</v>
      </c>
    </row>
    <row r="78" spans="2:24">
      <c r="O78" s="1" t="str">
        <f t="shared" si="14"/>
        <v/>
      </c>
      <c r="P78" s="1" t="str">
        <f t="shared" si="14"/>
        <v/>
      </c>
      <c r="Q78" s="1" t="str">
        <f t="shared" si="14"/>
        <v/>
      </c>
      <c r="R78" s="1" t="str">
        <f t="shared" si="14"/>
        <v/>
      </c>
      <c r="S78" s="1" t="str">
        <f t="shared" si="14"/>
        <v/>
      </c>
      <c r="T78" s="1" t="str">
        <f t="shared" si="14"/>
        <v/>
      </c>
      <c r="U78" s="1" t="str">
        <f t="shared" si="14"/>
        <v/>
      </c>
      <c r="V78" s="1" t="str">
        <f t="shared" si="14"/>
        <v/>
      </c>
      <c r="W78" s="1" t="str">
        <f t="shared" si="14"/>
        <v/>
      </c>
      <c r="X78" s="1">
        <f t="shared" si="11"/>
        <v>0</v>
      </c>
    </row>
    <row r="79" spans="2:24">
      <c r="O79" s="1" t="str">
        <f t="shared" si="14"/>
        <v/>
      </c>
      <c r="P79" s="1" t="str">
        <f t="shared" si="14"/>
        <v/>
      </c>
      <c r="Q79" s="1" t="str">
        <f t="shared" si="14"/>
        <v/>
      </c>
      <c r="R79" s="1" t="str">
        <f t="shared" si="14"/>
        <v/>
      </c>
      <c r="S79" s="1" t="str">
        <f t="shared" si="14"/>
        <v/>
      </c>
      <c r="T79" s="1" t="str">
        <f t="shared" si="14"/>
        <v/>
      </c>
      <c r="U79" s="1" t="str">
        <f t="shared" si="14"/>
        <v/>
      </c>
      <c r="V79" s="1" t="str">
        <f t="shared" si="14"/>
        <v/>
      </c>
      <c r="W79" s="1" t="str">
        <f t="shared" si="14"/>
        <v/>
      </c>
      <c r="X79" s="1">
        <f t="shared" si="11"/>
        <v>0</v>
      </c>
    </row>
    <row r="80" spans="2:24">
      <c r="O80" s="1" t="str">
        <f t="shared" si="14"/>
        <v/>
      </c>
      <c r="P80" s="1" t="str">
        <f t="shared" si="14"/>
        <v/>
      </c>
      <c r="Q80" s="1" t="str">
        <f t="shared" si="14"/>
        <v/>
      </c>
      <c r="R80" s="1" t="str">
        <f t="shared" si="14"/>
        <v/>
      </c>
      <c r="S80" s="1" t="str">
        <f t="shared" si="14"/>
        <v/>
      </c>
      <c r="T80" s="1" t="str">
        <f t="shared" si="14"/>
        <v/>
      </c>
      <c r="U80" s="1" t="str">
        <f t="shared" si="14"/>
        <v/>
      </c>
      <c r="V80" s="1" t="str">
        <f t="shared" si="14"/>
        <v/>
      </c>
      <c r="W80" s="1" t="str">
        <f t="shared" si="14"/>
        <v/>
      </c>
      <c r="X80" s="1">
        <f t="shared" si="11"/>
        <v>0</v>
      </c>
    </row>
    <row r="81" spans="15:24">
      <c r="O81" s="1" t="str">
        <f t="shared" si="14"/>
        <v/>
      </c>
      <c r="P81" s="1" t="str">
        <f t="shared" si="14"/>
        <v/>
      </c>
      <c r="Q81" s="1" t="str">
        <f t="shared" si="14"/>
        <v/>
      </c>
      <c r="R81" s="1" t="str">
        <f t="shared" si="14"/>
        <v/>
      </c>
      <c r="S81" s="1" t="str">
        <f t="shared" si="14"/>
        <v/>
      </c>
      <c r="T81" s="1" t="str">
        <f t="shared" si="14"/>
        <v/>
      </c>
      <c r="U81" s="1" t="str">
        <f t="shared" si="14"/>
        <v/>
      </c>
      <c r="V81" s="1" t="str">
        <f t="shared" si="14"/>
        <v/>
      </c>
      <c r="W81" s="1" t="str">
        <f t="shared" si="14"/>
        <v/>
      </c>
      <c r="X81" s="1">
        <f t="shared" si="11"/>
        <v>0</v>
      </c>
    </row>
    <row r="82" spans="15:24">
      <c r="O82" s="1" t="str">
        <f t="shared" si="14"/>
        <v/>
      </c>
      <c r="P82" s="1" t="str">
        <f t="shared" si="14"/>
        <v/>
      </c>
      <c r="Q82" s="1" t="str">
        <f t="shared" si="14"/>
        <v/>
      </c>
      <c r="R82" s="1" t="str">
        <f t="shared" si="14"/>
        <v/>
      </c>
      <c r="S82" s="1" t="str">
        <f t="shared" si="14"/>
        <v/>
      </c>
      <c r="T82" s="1" t="str">
        <f t="shared" si="14"/>
        <v/>
      </c>
      <c r="U82" s="1" t="str">
        <f t="shared" si="14"/>
        <v/>
      </c>
      <c r="V82" s="1" t="str">
        <f t="shared" si="14"/>
        <v/>
      </c>
      <c r="W82" s="1" t="str">
        <f t="shared" si="14"/>
        <v/>
      </c>
      <c r="X82" s="1">
        <f t="shared" si="11"/>
        <v>0</v>
      </c>
    </row>
    <row r="83" spans="15:24">
      <c r="O83" s="1" t="str">
        <f t="shared" si="14"/>
        <v/>
      </c>
      <c r="P83" s="1" t="str">
        <f t="shared" si="14"/>
        <v/>
      </c>
      <c r="Q83" s="1" t="str">
        <f t="shared" si="14"/>
        <v/>
      </c>
      <c r="R83" s="1" t="str">
        <f t="shared" si="14"/>
        <v/>
      </c>
      <c r="S83" s="1" t="str">
        <f t="shared" si="14"/>
        <v/>
      </c>
      <c r="T83" s="1" t="str">
        <f t="shared" si="14"/>
        <v/>
      </c>
      <c r="U83" s="1" t="str">
        <f t="shared" si="14"/>
        <v/>
      </c>
      <c r="V83" s="1" t="str">
        <f t="shared" si="14"/>
        <v/>
      </c>
      <c r="W83" s="1" t="str">
        <f t="shared" si="14"/>
        <v/>
      </c>
      <c r="X83" s="1">
        <f t="shared" si="11"/>
        <v>0</v>
      </c>
    </row>
    <row r="84" spans="15:24">
      <c r="O84" s="1" t="str">
        <f t="shared" si="14"/>
        <v/>
      </c>
      <c r="P84" s="1" t="str">
        <f t="shared" si="14"/>
        <v/>
      </c>
      <c r="Q84" s="1" t="str">
        <f t="shared" si="14"/>
        <v/>
      </c>
      <c r="R84" s="1" t="str">
        <f t="shared" si="14"/>
        <v/>
      </c>
      <c r="S84" s="1" t="str">
        <f t="shared" si="14"/>
        <v/>
      </c>
      <c r="T84" s="1" t="str">
        <f t="shared" si="14"/>
        <v/>
      </c>
      <c r="U84" s="1" t="str">
        <f t="shared" si="14"/>
        <v/>
      </c>
      <c r="V84" s="1" t="str">
        <f t="shared" si="14"/>
        <v/>
      </c>
      <c r="W84" s="1" t="str">
        <f t="shared" si="14"/>
        <v/>
      </c>
      <c r="X84" s="1">
        <f t="shared" si="11"/>
        <v>0</v>
      </c>
    </row>
    <row r="85" spans="15:24">
      <c r="O85" s="1" t="str">
        <f t="shared" si="14"/>
        <v/>
      </c>
      <c r="P85" s="1" t="str">
        <f t="shared" si="14"/>
        <v/>
      </c>
      <c r="Q85" s="1" t="str">
        <f t="shared" si="14"/>
        <v/>
      </c>
      <c r="R85" s="1" t="str">
        <f t="shared" si="14"/>
        <v/>
      </c>
      <c r="S85" s="1" t="str">
        <f t="shared" si="14"/>
        <v/>
      </c>
      <c r="T85" s="1" t="str">
        <f t="shared" si="14"/>
        <v/>
      </c>
      <c r="U85" s="1" t="str">
        <f t="shared" si="14"/>
        <v/>
      </c>
      <c r="V85" s="1" t="str">
        <f t="shared" si="14"/>
        <v/>
      </c>
      <c r="W85" s="1" t="str">
        <f t="shared" si="14"/>
        <v/>
      </c>
      <c r="X85" s="1">
        <f t="shared" si="11"/>
        <v>0</v>
      </c>
    </row>
    <row r="86" spans="15:24">
      <c r="O86" s="1" t="str">
        <f t="shared" ref="O86:W101" si="15">IFERROR(IF((P86-1)&lt;1,"",P86-1),"")</f>
        <v/>
      </c>
      <c r="P86" s="1" t="str">
        <f t="shared" si="15"/>
        <v/>
      </c>
      <c r="Q86" s="1" t="str">
        <f t="shared" si="15"/>
        <v/>
      </c>
      <c r="R86" s="1" t="str">
        <f t="shared" si="15"/>
        <v/>
      </c>
      <c r="S86" s="1" t="str">
        <f t="shared" si="15"/>
        <v/>
      </c>
      <c r="T86" s="1" t="str">
        <f t="shared" si="15"/>
        <v/>
      </c>
      <c r="U86" s="1" t="str">
        <f t="shared" si="15"/>
        <v/>
      </c>
      <c r="V86" s="1" t="str">
        <f t="shared" si="15"/>
        <v/>
      </c>
      <c r="W86" s="1" t="str">
        <f t="shared" si="15"/>
        <v/>
      </c>
      <c r="X86" s="1">
        <f t="shared" si="11"/>
        <v>0</v>
      </c>
    </row>
    <row r="87" spans="15:24">
      <c r="O87" s="1" t="str">
        <f t="shared" si="15"/>
        <v/>
      </c>
      <c r="P87" s="1" t="str">
        <f t="shared" si="15"/>
        <v/>
      </c>
      <c r="Q87" s="1" t="str">
        <f t="shared" si="15"/>
        <v/>
      </c>
      <c r="R87" s="1" t="str">
        <f t="shared" si="15"/>
        <v/>
      </c>
      <c r="S87" s="1" t="str">
        <f t="shared" si="15"/>
        <v/>
      </c>
      <c r="T87" s="1" t="str">
        <f t="shared" si="15"/>
        <v/>
      </c>
      <c r="U87" s="1" t="str">
        <f t="shared" si="15"/>
        <v/>
      </c>
      <c r="V87" s="1" t="str">
        <f t="shared" si="15"/>
        <v/>
      </c>
      <c r="W87" s="1" t="str">
        <f t="shared" si="15"/>
        <v/>
      </c>
      <c r="X87" s="1">
        <f t="shared" ref="X87:X125" si="16">COUNTA(E87:N87)</f>
        <v>0</v>
      </c>
    </row>
    <row r="88" spans="15:24">
      <c r="O88" s="1" t="str">
        <f t="shared" si="15"/>
        <v/>
      </c>
      <c r="P88" s="1" t="str">
        <f t="shared" si="15"/>
        <v/>
      </c>
      <c r="Q88" s="1" t="str">
        <f t="shared" si="15"/>
        <v/>
      </c>
      <c r="R88" s="1" t="str">
        <f t="shared" si="15"/>
        <v/>
      </c>
      <c r="S88" s="1" t="str">
        <f t="shared" si="15"/>
        <v/>
      </c>
      <c r="T88" s="1" t="str">
        <f t="shared" si="15"/>
        <v/>
      </c>
      <c r="U88" s="1" t="str">
        <f t="shared" si="15"/>
        <v/>
      </c>
      <c r="V88" s="1" t="str">
        <f t="shared" si="15"/>
        <v/>
      </c>
      <c r="W88" s="1" t="str">
        <f t="shared" si="15"/>
        <v/>
      </c>
      <c r="X88" s="1">
        <f t="shared" si="16"/>
        <v>0</v>
      </c>
    </row>
    <row r="89" spans="15:24">
      <c r="O89" s="1" t="str">
        <f t="shared" si="15"/>
        <v/>
      </c>
      <c r="P89" s="1" t="str">
        <f t="shared" si="15"/>
        <v/>
      </c>
      <c r="Q89" s="1" t="str">
        <f t="shared" si="15"/>
        <v/>
      </c>
      <c r="R89" s="1" t="str">
        <f t="shared" si="15"/>
        <v/>
      </c>
      <c r="S89" s="1" t="str">
        <f t="shared" si="15"/>
        <v/>
      </c>
      <c r="T89" s="1" t="str">
        <f t="shared" si="15"/>
        <v/>
      </c>
      <c r="U89" s="1" t="str">
        <f t="shared" si="15"/>
        <v/>
      </c>
      <c r="V89" s="1" t="str">
        <f t="shared" si="15"/>
        <v/>
      </c>
      <c r="W89" s="1" t="str">
        <f t="shared" si="15"/>
        <v/>
      </c>
      <c r="X89" s="1">
        <f t="shared" si="16"/>
        <v>0</v>
      </c>
    </row>
    <row r="90" spans="15:24">
      <c r="O90" s="1" t="str">
        <f t="shared" si="15"/>
        <v/>
      </c>
      <c r="P90" s="1" t="str">
        <f t="shared" si="15"/>
        <v/>
      </c>
      <c r="Q90" s="1" t="str">
        <f t="shared" si="15"/>
        <v/>
      </c>
      <c r="R90" s="1" t="str">
        <f t="shared" si="15"/>
        <v/>
      </c>
      <c r="S90" s="1" t="str">
        <f t="shared" si="15"/>
        <v/>
      </c>
      <c r="T90" s="1" t="str">
        <f t="shared" si="15"/>
        <v/>
      </c>
      <c r="U90" s="1" t="str">
        <f t="shared" si="15"/>
        <v/>
      </c>
      <c r="V90" s="1" t="str">
        <f t="shared" si="15"/>
        <v/>
      </c>
      <c r="W90" s="1" t="str">
        <f t="shared" si="15"/>
        <v/>
      </c>
      <c r="X90" s="1">
        <f t="shared" si="16"/>
        <v>0</v>
      </c>
    </row>
    <row r="91" spans="15:24">
      <c r="O91" s="1" t="str">
        <f t="shared" si="15"/>
        <v/>
      </c>
      <c r="P91" s="1" t="str">
        <f t="shared" si="15"/>
        <v/>
      </c>
      <c r="Q91" s="1" t="str">
        <f t="shared" si="15"/>
        <v/>
      </c>
      <c r="R91" s="1" t="str">
        <f t="shared" si="15"/>
        <v/>
      </c>
      <c r="S91" s="1" t="str">
        <f t="shared" si="15"/>
        <v/>
      </c>
      <c r="T91" s="1" t="str">
        <f t="shared" si="15"/>
        <v/>
      </c>
      <c r="U91" s="1" t="str">
        <f t="shared" si="15"/>
        <v/>
      </c>
      <c r="V91" s="1" t="str">
        <f t="shared" si="15"/>
        <v/>
      </c>
      <c r="W91" s="1" t="str">
        <f t="shared" si="15"/>
        <v/>
      </c>
      <c r="X91" s="1">
        <f t="shared" si="16"/>
        <v>0</v>
      </c>
    </row>
    <row r="92" spans="15:24">
      <c r="O92" s="1" t="str">
        <f t="shared" si="15"/>
        <v/>
      </c>
      <c r="P92" s="1" t="str">
        <f t="shared" si="15"/>
        <v/>
      </c>
      <c r="Q92" s="1" t="str">
        <f t="shared" si="15"/>
        <v/>
      </c>
      <c r="R92" s="1" t="str">
        <f t="shared" si="15"/>
        <v/>
      </c>
      <c r="S92" s="1" t="str">
        <f t="shared" si="15"/>
        <v/>
      </c>
      <c r="T92" s="1" t="str">
        <f t="shared" si="15"/>
        <v/>
      </c>
      <c r="U92" s="1" t="str">
        <f t="shared" si="15"/>
        <v/>
      </c>
      <c r="V92" s="1" t="str">
        <f t="shared" si="15"/>
        <v/>
      </c>
      <c r="W92" s="1" t="str">
        <f t="shared" si="15"/>
        <v/>
      </c>
      <c r="X92" s="1">
        <f t="shared" si="16"/>
        <v>0</v>
      </c>
    </row>
    <row r="93" spans="15:24">
      <c r="O93" s="1" t="str">
        <f t="shared" si="15"/>
        <v/>
      </c>
      <c r="P93" s="1" t="str">
        <f t="shared" si="15"/>
        <v/>
      </c>
      <c r="Q93" s="1" t="str">
        <f t="shared" si="15"/>
        <v/>
      </c>
      <c r="R93" s="1" t="str">
        <f t="shared" si="15"/>
        <v/>
      </c>
      <c r="S93" s="1" t="str">
        <f t="shared" si="15"/>
        <v/>
      </c>
      <c r="T93" s="1" t="str">
        <f t="shared" si="15"/>
        <v/>
      </c>
      <c r="U93" s="1" t="str">
        <f t="shared" si="15"/>
        <v/>
      </c>
      <c r="V93" s="1" t="str">
        <f t="shared" si="15"/>
        <v/>
      </c>
      <c r="W93" s="1" t="str">
        <f t="shared" si="15"/>
        <v/>
      </c>
      <c r="X93" s="1">
        <f t="shared" si="16"/>
        <v>0</v>
      </c>
    </row>
    <row r="94" spans="15:24">
      <c r="O94" s="1" t="str">
        <f t="shared" si="15"/>
        <v/>
      </c>
      <c r="P94" s="1" t="str">
        <f t="shared" si="15"/>
        <v/>
      </c>
      <c r="Q94" s="1" t="str">
        <f t="shared" si="15"/>
        <v/>
      </c>
      <c r="R94" s="1" t="str">
        <f t="shared" si="15"/>
        <v/>
      </c>
      <c r="S94" s="1" t="str">
        <f t="shared" si="15"/>
        <v/>
      </c>
      <c r="T94" s="1" t="str">
        <f t="shared" si="15"/>
        <v/>
      </c>
      <c r="U94" s="1" t="str">
        <f t="shared" si="15"/>
        <v/>
      </c>
      <c r="V94" s="1" t="str">
        <f t="shared" si="15"/>
        <v/>
      </c>
      <c r="W94" s="1" t="str">
        <f t="shared" si="15"/>
        <v/>
      </c>
      <c r="X94" s="1">
        <f t="shared" si="16"/>
        <v>0</v>
      </c>
    </row>
    <row r="95" spans="15:24">
      <c r="O95" s="1" t="str">
        <f t="shared" si="15"/>
        <v/>
      </c>
      <c r="P95" s="1" t="str">
        <f t="shared" si="15"/>
        <v/>
      </c>
      <c r="Q95" s="1" t="str">
        <f t="shared" si="15"/>
        <v/>
      </c>
      <c r="R95" s="1" t="str">
        <f t="shared" si="15"/>
        <v/>
      </c>
      <c r="S95" s="1" t="str">
        <f t="shared" si="15"/>
        <v/>
      </c>
      <c r="T95" s="1" t="str">
        <f t="shared" si="15"/>
        <v/>
      </c>
      <c r="U95" s="1" t="str">
        <f t="shared" si="15"/>
        <v/>
      </c>
      <c r="V95" s="1" t="str">
        <f t="shared" si="15"/>
        <v/>
      </c>
      <c r="W95" s="1" t="str">
        <f t="shared" si="15"/>
        <v/>
      </c>
      <c r="X95" s="1">
        <f t="shared" si="16"/>
        <v>0</v>
      </c>
    </row>
    <row r="96" spans="15:24">
      <c r="O96" s="1" t="str">
        <f t="shared" si="15"/>
        <v/>
      </c>
      <c r="P96" s="1" t="str">
        <f t="shared" si="15"/>
        <v/>
      </c>
      <c r="Q96" s="1" t="str">
        <f t="shared" si="15"/>
        <v/>
      </c>
      <c r="R96" s="1" t="str">
        <f t="shared" si="15"/>
        <v/>
      </c>
      <c r="S96" s="1" t="str">
        <f t="shared" si="15"/>
        <v/>
      </c>
      <c r="T96" s="1" t="str">
        <f t="shared" si="15"/>
        <v/>
      </c>
      <c r="U96" s="1" t="str">
        <f t="shared" si="15"/>
        <v/>
      </c>
      <c r="V96" s="1" t="str">
        <f t="shared" si="15"/>
        <v/>
      </c>
      <c r="W96" s="1" t="str">
        <f t="shared" si="15"/>
        <v/>
      </c>
      <c r="X96" s="1">
        <f t="shared" si="16"/>
        <v>0</v>
      </c>
    </row>
    <row r="97" spans="15:24">
      <c r="O97" s="1" t="str">
        <f t="shared" si="15"/>
        <v/>
      </c>
      <c r="P97" s="1" t="str">
        <f t="shared" si="15"/>
        <v/>
      </c>
      <c r="Q97" s="1" t="str">
        <f t="shared" si="15"/>
        <v/>
      </c>
      <c r="R97" s="1" t="str">
        <f t="shared" si="15"/>
        <v/>
      </c>
      <c r="S97" s="1" t="str">
        <f t="shared" si="15"/>
        <v/>
      </c>
      <c r="T97" s="1" t="str">
        <f t="shared" si="15"/>
        <v/>
      </c>
      <c r="U97" s="1" t="str">
        <f t="shared" si="15"/>
        <v/>
      </c>
      <c r="V97" s="1" t="str">
        <f t="shared" si="15"/>
        <v/>
      </c>
      <c r="W97" s="1" t="str">
        <f t="shared" si="15"/>
        <v/>
      </c>
      <c r="X97" s="1">
        <f t="shared" si="16"/>
        <v>0</v>
      </c>
    </row>
    <row r="98" spans="15:24">
      <c r="O98" s="1" t="str">
        <f t="shared" si="15"/>
        <v/>
      </c>
      <c r="P98" s="1" t="str">
        <f t="shared" si="15"/>
        <v/>
      </c>
      <c r="Q98" s="1" t="str">
        <f t="shared" si="15"/>
        <v/>
      </c>
      <c r="R98" s="1" t="str">
        <f t="shared" si="15"/>
        <v/>
      </c>
      <c r="S98" s="1" t="str">
        <f t="shared" si="15"/>
        <v/>
      </c>
      <c r="T98" s="1" t="str">
        <f t="shared" si="15"/>
        <v/>
      </c>
      <c r="U98" s="1" t="str">
        <f t="shared" si="15"/>
        <v/>
      </c>
      <c r="V98" s="1" t="str">
        <f t="shared" si="15"/>
        <v/>
      </c>
      <c r="W98" s="1" t="str">
        <f t="shared" si="15"/>
        <v/>
      </c>
      <c r="X98" s="1">
        <f t="shared" si="16"/>
        <v>0</v>
      </c>
    </row>
    <row r="99" spans="15:24">
      <c r="O99" s="1" t="str">
        <f t="shared" si="15"/>
        <v/>
      </c>
      <c r="P99" s="1" t="str">
        <f t="shared" si="15"/>
        <v/>
      </c>
      <c r="Q99" s="1" t="str">
        <f t="shared" si="15"/>
        <v/>
      </c>
      <c r="R99" s="1" t="str">
        <f t="shared" si="15"/>
        <v/>
      </c>
      <c r="S99" s="1" t="str">
        <f t="shared" si="15"/>
        <v/>
      </c>
      <c r="T99" s="1" t="str">
        <f t="shared" si="15"/>
        <v/>
      </c>
      <c r="U99" s="1" t="str">
        <f t="shared" si="15"/>
        <v/>
      </c>
      <c r="V99" s="1" t="str">
        <f t="shared" si="15"/>
        <v/>
      </c>
      <c r="W99" s="1" t="str">
        <f t="shared" si="15"/>
        <v/>
      </c>
      <c r="X99" s="1">
        <f t="shared" si="16"/>
        <v>0</v>
      </c>
    </row>
    <row r="100" spans="15:24">
      <c r="O100" s="1" t="str">
        <f t="shared" si="15"/>
        <v/>
      </c>
      <c r="P100" s="1" t="str">
        <f t="shared" si="15"/>
        <v/>
      </c>
      <c r="Q100" s="1" t="str">
        <f t="shared" si="15"/>
        <v/>
      </c>
      <c r="R100" s="1" t="str">
        <f t="shared" si="15"/>
        <v/>
      </c>
      <c r="S100" s="1" t="str">
        <f t="shared" si="15"/>
        <v/>
      </c>
      <c r="T100" s="1" t="str">
        <f t="shared" si="15"/>
        <v/>
      </c>
      <c r="U100" s="1" t="str">
        <f t="shared" si="15"/>
        <v/>
      </c>
      <c r="V100" s="1" t="str">
        <f t="shared" si="15"/>
        <v/>
      </c>
      <c r="W100" s="1" t="str">
        <f t="shared" si="15"/>
        <v/>
      </c>
      <c r="X100" s="1">
        <f t="shared" si="16"/>
        <v>0</v>
      </c>
    </row>
    <row r="101" spans="15:24">
      <c r="O101" s="1" t="str">
        <f t="shared" si="15"/>
        <v/>
      </c>
      <c r="P101" s="1" t="str">
        <f t="shared" si="15"/>
        <v/>
      </c>
      <c r="Q101" s="1" t="str">
        <f t="shared" si="15"/>
        <v/>
      </c>
      <c r="R101" s="1" t="str">
        <f t="shared" si="15"/>
        <v/>
      </c>
      <c r="S101" s="1" t="str">
        <f t="shared" si="15"/>
        <v/>
      </c>
      <c r="T101" s="1" t="str">
        <f t="shared" si="15"/>
        <v/>
      </c>
      <c r="U101" s="1" t="str">
        <f t="shared" si="15"/>
        <v/>
      </c>
      <c r="V101" s="1" t="str">
        <f t="shared" si="15"/>
        <v/>
      </c>
      <c r="W101" s="1" t="str">
        <f t="shared" si="15"/>
        <v/>
      </c>
      <c r="X101" s="1">
        <f t="shared" si="16"/>
        <v>0</v>
      </c>
    </row>
    <row r="102" spans="15:24">
      <c r="O102" s="1" t="str">
        <f t="shared" ref="O102:W117" si="17">IFERROR(IF((P102-1)&lt;1,"",P102-1),"")</f>
        <v/>
      </c>
      <c r="P102" s="1" t="str">
        <f t="shared" si="17"/>
        <v/>
      </c>
      <c r="Q102" s="1" t="str">
        <f t="shared" si="17"/>
        <v/>
      </c>
      <c r="R102" s="1" t="str">
        <f t="shared" si="17"/>
        <v/>
      </c>
      <c r="S102" s="1" t="str">
        <f t="shared" si="17"/>
        <v/>
      </c>
      <c r="T102" s="1" t="str">
        <f t="shared" si="17"/>
        <v/>
      </c>
      <c r="U102" s="1" t="str">
        <f t="shared" si="17"/>
        <v/>
      </c>
      <c r="V102" s="1" t="str">
        <f t="shared" si="17"/>
        <v/>
      </c>
      <c r="W102" s="1" t="str">
        <f t="shared" si="17"/>
        <v/>
      </c>
      <c r="X102" s="1">
        <f t="shared" si="16"/>
        <v>0</v>
      </c>
    </row>
    <row r="103" spans="15:24">
      <c r="O103" s="1" t="str">
        <f t="shared" si="17"/>
        <v/>
      </c>
      <c r="P103" s="1" t="str">
        <f t="shared" si="17"/>
        <v/>
      </c>
      <c r="Q103" s="1" t="str">
        <f t="shared" si="17"/>
        <v/>
      </c>
      <c r="R103" s="1" t="str">
        <f t="shared" si="17"/>
        <v/>
      </c>
      <c r="S103" s="1" t="str">
        <f t="shared" si="17"/>
        <v/>
      </c>
      <c r="T103" s="1" t="str">
        <f t="shared" si="17"/>
        <v/>
      </c>
      <c r="U103" s="1" t="str">
        <f t="shared" si="17"/>
        <v/>
      </c>
      <c r="V103" s="1" t="str">
        <f t="shared" si="17"/>
        <v/>
      </c>
      <c r="W103" s="1" t="str">
        <f t="shared" si="17"/>
        <v/>
      </c>
      <c r="X103" s="1">
        <f t="shared" si="16"/>
        <v>0</v>
      </c>
    </row>
    <row r="104" spans="15:24">
      <c r="O104" s="1" t="str">
        <f t="shared" si="17"/>
        <v/>
      </c>
      <c r="P104" s="1" t="str">
        <f t="shared" si="17"/>
        <v/>
      </c>
      <c r="Q104" s="1" t="str">
        <f t="shared" si="17"/>
        <v/>
      </c>
      <c r="R104" s="1" t="str">
        <f t="shared" si="17"/>
        <v/>
      </c>
      <c r="S104" s="1" t="str">
        <f t="shared" si="17"/>
        <v/>
      </c>
      <c r="T104" s="1" t="str">
        <f t="shared" si="17"/>
        <v/>
      </c>
      <c r="U104" s="1" t="str">
        <f t="shared" si="17"/>
        <v/>
      </c>
      <c r="V104" s="1" t="str">
        <f t="shared" si="17"/>
        <v/>
      </c>
      <c r="W104" s="1" t="str">
        <f t="shared" si="17"/>
        <v/>
      </c>
      <c r="X104" s="1">
        <f t="shared" si="16"/>
        <v>0</v>
      </c>
    </row>
    <row r="105" spans="15:24">
      <c r="O105" s="1" t="str">
        <f t="shared" si="17"/>
        <v/>
      </c>
      <c r="P105" s="1" t="str">
        <f t="shared" si="17"/>
        <v/>
      </c>
      <c r="Q105" s="1" t="str">
        <f t="shared" si="17"/>
        <v/>
      </c>
      <c r="R105" s="1" t="str">
        <f t="shared" si="17"/>
        <v/>
      </c>
      <c r="S105" s="1" t="str">
        <f t="shared" si="17"/>
        <v/>
      </c>
      <c r="T105" s="1" t="str">
        <f t="shared" si="17"/>
        <v/>
      </c>
      <c r="U105" s="1" t="str">
        <f t="shared" si="17"/>
        <v/>
      </c>
      <c r="V105" s="1" t="str">
        <f t="shared" si="17"/>
        <v/>
      </c>
      <c r="W105" s="1" t="str">
        <f t="shared" si="17"/>
        <v/>
      </c>
      <c r="X105" s="1">
        <f t="shared" si="16"/>
        <v>0</v>
      </c>
    </row>
    <row r="106" spans="15:24">
      <c r="O106" s="1" t="str">
        <f t="shared" si="17"/>
        <v/>
      </c>
      <c r="P106" s="1" t="str">
        <f t="shared" si="17"/>
        <v/>
      </c>
      <c r="Q106" s="1" t="str">
        <f t="shared" si="17"/>
        <v/>
      </c>
      <c r="R106" s="1" t="str">
        <f t="shared" si="17"/>
        <v/>
      </c>
      <c r="S106" s="1" t="str">
        <f t="shared" si="17"/>
        <v/>
      </c>
      <c r="T106" s="1" t="str">
        <f t="shared" si="17"/>
        <v/>
      </c>
      <c r="U106" s="1" t="str">
        <f t="shared" si="17"/>
        <v/>
      </c>
      <c r="V106" s="1" t="str">
        <f t="shared" si="17"/>
        <v/>
      </c>
      <c r="W106" s="1" t="str">
        <f t="shared" si="17"/>
        <v/>
      </c>
      <c r="X106" s="1">
        <f t="shared" si="16"/>
        <v>0</v>
      </c>
    </row>
    <row r="107" spans="15:24">
      <c r="O107" s="1" t="str">
        <f t="shared" si="17"/>
        <v/>
      </c>
      <c r="P107" s="1" t="str">
        <f t="shared" si="17"/>
        <v/>
      </c>
      <c r="Q107" s="1" t="str">
        <f t="shared" si="17"/>
        <v/>
      </c>
      <c r="R107" s="1" t="str">
        <f t="shared" si="17"/>
        <v/>
      </c>
      <c r="S107" s="1" t="str">
        <f t="shared" si="17"/>
        <v/>
      </c>
      <c r="T107" s="1" t="str">
        <f t="shared" si="17"/>
        <v/>
      </c>
      <c r="U107" s="1" t="str">
        <f t="shared" si="17"/>
        <v/>
      </c>
      <c r="V107" s="1" t="str">
        <f t="shared" si="17"/>
        <v/>
      </c>
      <c r="W107" s="1" t="str">
        <f t="shared" si="17"/>
        <v/>
      </c>
      <c r="X107" s="1">
        <f t="shared" si="16"/>
        <v>0</v>
      </c>
    </row>
    <row r="108" spans="15:24">
      <c r="O108" s="1" t="str">
        <f t="shared" si="17"/>
        <v/>
      </c>
      <c r="P108" s="1" t="str">
        <f t="shared" si="17"/>
        <v/>
      </c>
      <c r="Q108" s="1" t="str">
        <f t="shared" si="17"/>
        <v/>
      </c>
      <c r="R108" s="1" t="str">
        <f t="shared" si="17"/>
        <v/>
      </c>
      <c r="S108" s="1" t="str">
        <f t="shared" si="17"/>
        <v/>
      </c>
      <c r="T108" s="1" t="str">
        <f t="shared" si="17"/>
        <v/>
      </c>
      <c r="U108" s="1" t="str">
        <f t="shared" si="17"/>
        <v/>
      </c>
      <c r="V108" s="1" t="str">
        <f t="shared" si="17"/>
        <v/>
      </c>
      <c r="W108" s="1" t="str">
        <f t="shared" si="17"/>
        <v/>
      </c>
      <c r="X108" s="1">
        <f t="shared" si="16"/>
        <v>0</v>
      </c>
    </row>
    <row r="109" spans="15:24">
      <c r="O109" s="1" t="str">
        <f t="shared" si="17"/>
        <v/>
      </c>
      <c r="P109" s="1" t="str">
        <f t="shared" si="17"/>
        <v/>
      </c>
      <c r="Q109" s="1" t="str">
        <f t="shared" si="17"/>
        <v/>
      </c>
      <c r="R109" s="1" t="str">
        <f t="shared" si="17"/>
        <v/>
      </c>
      <c r="S109" s="1" t="str">
        <f t="shared" si="17"/>
        <v/>
      </c>
      <c r="T109" s="1" t="str">
        <f t="shared" si="17"/>
        <v/>
      </c>
      <c r="U109" s="1" t="str">
        <f t="shared" si="17"/>
        <v/>
      </c>
      <c r="V109" s="1" t="str">
        <f t="shared" si="17"/>
        <v/>
      </c>
      <c r="W109" s="1" t="str">
        <f t="shared" si="17"/>
        <v/>
      </c>
      <c r="X109" s="1">
        <f t="shared" si="16"/>
        <v>0</v>
      </c>
    </row>
    <row r="110" spans="15:24">
      <c r="O110" s="1" t="str">
        <f t="shared" si="17"/>
        <v/>
      </c>
      <c r="P110" s="1" t="str">
        <f t="shared" si="17"/>
        <v/>
      </c>
      <c r="Q110" s="1" t="str">
        <f t="shared" si="17"/>
        <v/>
      </c>
      <c r="R110" s="1" t="str">
        <f t="shared" si="17"/>
        <v/>
      </c>
      <c r="S110" s="1" t="str">
        <f t="shared" si="17"/>
        <v/>
      </c>
      <c r="T110" s="1" t="str">
        <f t="shared" si="17"/>
        <v/>
      </c>
      <c r="U110" s="1" t="str">
        <f t="shared" si="17"/>
        <v/>
      </c>
      <c r="V110" s="1" t="str">
        <f t="shared" si="17"/>
        <v/>
      </c>
      <c r="W110" s="1" t="str">
        <f t="shared" si="17"/>
        <v/>
      </c>
      <c r="X110" s="1">
        <f t="shared" si="16"/>
        <v>0</v>
      </c>
    </row>
    <row r="111" spans="15:24">
      <c r="O111" s="1" t="str">
        <f t="shared" si="17"/>
        <v/>
      </c>
      <c r="P111" s="1" t="str">
        <f t="shared" si="17"/>
        <v/>
      </c>
      <c r="Q111" s="1" t="str">
        <f t="shared" si="17"/>
        <v/>
      </c>
      <c r="R111" s="1" t="str">
        <f t="shared" si="17"/>
        <v/>
      </c>
      <c r="S111" s="1" t="str">
        <f t="shared" si="17"/>
        <v/>
      </c>
      <c r="T111" s="1" t="str">
        <f t="shared" si="17"/>
        <v/>
      </c>
      <c r="U111" s="1" t="str">
        <f t="shared" si="17"/>
        <v/>
      </c>
      <c r="V111" s="1" t="str">
        <f t="shared" si="17"/>
        <v/>
      </c>
      <c r="W111" s="1" t="str">
        <f t="shared" si="17"/>
        <v/>
      </c>
      <c r="X111" s="1">
        <f t="shared" si="16"/>
        <v>0</v>
      </c>
    </row>
    <row r="112" spans="15:24">
      <c r="O112" s="1" t="str">
        <f t="shared" si="17"/>
        <v/>
      </c>
      <c r="P112" s="1" t="str">
        <f t="shared" si="17"/>
        <v/>
      </c>
      <c r="Q112" s="1" t="str">
        <f t="shared" si="17"/>
        <v/>
      </c>
      <c r="R112" s="1" t="str">
        <f t="shared" si="17"/>
        <v/>
      </c>
      <c r="S112" s="1" t="str">
        <f t="shared" si="17"/>
        <v/>
      </c>
      <c r="T112" s="1" t="str">
        <f t="shared" si="17"/>
        <v/>
      </c>
      <c r="U112" s="1" t="str">
        <f t="shared" si="17"/>
        <v/>
      </c>
      <c r="V112" s="1" t="str">
        <f t="shared" si="17"/>
        <v/>
      </c>
      <c r="W112" s="1" t="str">
        <f t="shared" si="17"/>
        <v/>
      </c>
      <c r="X112" s="1">
        <f t="shared" si="16"/>
        <v>0</v>
      </c>
    </row>
    <row r="113" spans="15:24">
      <c r="O113" s="1" t="str">
        <f t="shared" si="17"/>
        <v/>
      </c>
      <c r="P113" s="1" t="str">
        <f t="shared" si="17"/>
        <v/>
      </c>
      <c r="Q113" s="1" t="str">
        <f t="shared" si="17"/>
        <v/>
      </c>
      <c r="R113" s="1" t="str">
        <f t="shared" si="17"/>
        <v/>
      </c>
      <c r="S113" s="1" t="str">
        <f t="shared" si="17"/>
        <v/>
      </c>
      <c r="T113" s="1" t="str">
        <f t="shared" si="17"/>
        <v/>
      </c>
      <c r="U113" s="1" t="str">
        <f t="shared" si="17"/>
        <v/>
      </c>
      <c r="V113" s="1" t="str">
        <f t="shared" si="17"/>
        <v/>
      </c>
      <c r="W113" s="1" t="str">
        <f t="shared" si="17"/>
        <v/>
      </c>
      <c r="X113" s="1">
        <f t="shared" si="16"/>
        <v>0</v>
      </c>
    </row>
    <row r="114" spans="15:24">
      <c r="O114" s="1" t="str">
        <f t="shared" si="17"/>
        <v/>
      </c>
      <c r="P114" s="1" t="str">
        <f t="shared" si="17"/>
        <v/>
      </c>
      <c r="Q114" s="1" t="str">
        <f t="shared" si="17"/>
        <v/>
      </c>
      <c r="R114" s="1" t="str">
        <f t="shared" si="17"/>
        <v/>
      </c>
      <c r="S114" s="1" t="str">
        <f t="shared" si="17"/>
        <v/>
      </c>
      <c r="T114" s="1" t="str">
        <f t="shared" si="17"/>
        <v/>
      </c>
      <c r="U114" s="1" t="str">
        <f t="shared" si="17"/>
        <v/>
      </c>
      <c r="V114" s="1" t="str">
        <f t="shared" si="17"/>
        <v/>
      </c>
      <c r="W114" s="1" t="str">
        <f t="shared" si="17"/>
        <v/>
      </c>
      <c r="X114" s="1">
        <f t="shared" si="16"/>
        <v>0</v>
      </c>
    </row>
    <row r="115" spans="15:24">
      <c r="O115" s="1" t="str">
        <f t="shared" si="17"/>
        <v/>
      </c>
      <c r="P115" s="1" t="str">
        <f t="shared" si="17"/>
        <v/>
      </c>
      <c r="Q115" s="1" t="str">
        <f t="shared" si="17"/>
        <v/>
      </c>
      <c r="R115" s="1" t="str">
        <f t="shared" si="17"/>
        <v/>
      </c>
      <c r="S115" s="1" t="str">
        <f t="shared" si="17"/>
        <v/>
      </c>
      <c r="T115" s="1" t="str">
        <f t="shared" si="17"/>
        <v/>
      </c>
      <c r="U115" s="1" t="str">
        <f t="shared" si="17"/>
        <v/>
      </c>
      <c r="V115" s="1" t="str">
        <f t="shared" si="17"/>
        <v/>
      </c>
      <c r="W115" s="1" t="str">
        <f t="shared" si="17"/>
        <v/>
      </c>
      <c r="X115" s="1">
        <f t="shared" si="16"/>
        <v>0</v>
      </c>
    </row>
    <row r="116" spans="15:24">
      <c r="O116" s="1" t="str">
        <f t="shared" si="17"/>
        <v/>
      </c>
      <c r="P116" s="1" t="str">
        <f t="shared" si="17"/>
        <v/>
      </c>
      <c r="Q116" s="1" t="str">
        <f t="shared" si="17"/>
        <v/>
      </c>
      <c r="R116" s="1" t="str">
        <f t="shared" si="17"/>
        <v/>
      </c>
      <c r="S116" s="1" t="str">
        <f t="shared" si="17"/>
        <v/>
      </c>
      <c r="T116" s="1" t="str">
        <f t="shared" si="17"/>
        <v/>
      </c>
      <c r="U116" s="1" t="str">
        <f t="shared" si="17"/>
        <v/>
      </c>
      <c r="V116" s="1" t="str">
        <f t="shared" si="17"/>
        <v/>
      </c>
      <c r="W116" s="1" t="str">
        <f t="shared" si="17"/>
        <v/>
      </c>
      <c r="X116" s="1">
        <f t="shared" si="16"/>
        <v>0</v>
      </c>
    </row>
    <row r="117" spans="15:24">
      <c r="O117" s="1" t="str">
        <f t="shared" si="17"/>
        <v/>
      </c>
      <c r="P117" s="1" t="str">
        <f t="shared" si="17"/>
        <v/>
      </c>
      <c r="Q117" s="1" t="str">
        <f t="shared" si="17"/>
        <v/>
      </c>
      <c r="R117" s="1" t="str">
        <f t="shared" si="17"/>
        <v/>
      </c>
      <c r="S117" s="1" t="str">
        <f t="shared" si="17"/>
        <v/>
      </c>
      <c r="T117" s="1" t="str">
        <f t="shared" si="17"/>
        <v/>
      </c>
      <c r="U117" s="1" t="str">
        <f t="shared" si="17"/>
        <v/>
      </c>
      <c r="V117" s="1" t="str">
        <f t="shared" si="17"/>
        <v/>
      </c>
      <c r="W117" s="1" t="str">
        <f t="shared" si="17"/>
        <v/>
      </c>
      <c r="X117" s="1">
        <f t="shared" si="16"/>
        <v>0</v>
      </c>
    </row>
    <row r="118" spans="15:24">
      <c r="O118" s="1" t="str">
        <f t="shared" ref="O118:W125" si="18">IFERROR(IF((P118-1)&lt;1,"",P118-1),"")</f>
        <v/>
      </c>
      <c r="P118" s="1" t="str">
        <f t="shared" si="18"/>
        <v/>
      </c>
      <c r="Q118" s="1" t="str">
        <f t="shared" si="18"/>
        <v/>
      </c>
      <c r="R118" s="1" t="str">
        <f t="shared" si="18"/>
        <v/>
      </c>
      <c r="S118" s="1" t="str">
        <f t="shared" si="18"/>
        <v/>
      </c>
      <c r="T118" s="1" t="str">
        <f t="shared" si="18"/>
        <v/>
      </c>
      <c r="U118" s="1" t="str">
        <f t="shared" si="18"/>
        <v/>
      </c>
      <c r="V118" s="1" t="str">
        <f t="shared" si="18"/>
        <v/>
      </c>
      <c r="W118" s="1" t="str">
        <f t="shared" si="18"/>
        <v/>
      </c>
      <c r="X118" s="1">
        <f t="shared" si="16"/>
        <v>0</v>
      </c>
    </row>
    <row r="119" spans="15:24">
      <c r="O119" s="1" t="str">
        <f t="shared" si="18"/>
        <v/>
      </c>
      <c r="P119" s="1" t="str">
        <f t="shared" si="18"/>
        <v/>
      </c>
      <c r="Q119" s="1" t="str">
        <f t="shared" si="18"/>
        <v/>
      </c>
      <c r="R119" s="1" t="str">
        <f t="shared" si="18"/>
        <v/>
      </c>
      <c r="S119" s="1" t="str">
        <f t="shared" si="18"/>
        <v/>
      </c>
      <c r="T119" s="1" t="str">
        <f t="shared" si="18"/>
        <v/>
      </c>
      <c r="U119" s="1" t="str">
        <f t="shared" si="18"/>
        <v/>
      </c>
      <c r="V119" s="1" t="str">
        <f t="shared" si="18"/>
        <v/>
      </c>
      <c r="W119" s="1" t="str">
        <f t="shared" si="18"/>
        <v/>
      </c>
      <c r="X119" s="1">
        <f t="shared" si="16"/>
        <v>0</v>
      </c>
    </row>
    <row r="120" spans="15:24">
      <c r="O120" s="1" t="str">
        <f t="shared" si="18"/>
        <v/>
      </c>
      <c r="P120" s="1" t="str">
        <f t="shared" si="18"/>
        <v/>
      </c>
      <c r="Q120" s="1" t="str">
        <f t="shared" si="18"/>
        <v/>
      </c>
      <c r="R120" s="1" t="str">
        <f t="shared" si="18"/>
        <v/>
      </c>
      <c r="S120" s="1" t="str">
        <f t="shared" si="18"/>
        <v/>
      </c>
      <c r="T120" s="1" t="str">
        <f t="shared" si="18"/>
        <v/>
      </c>
      <c r="U120" s="1" t="str">
        <f t="shared" si="18"/>
        <v/>
      </c>
      <c r="V120" s="1" t="str">
        <f t="shared" si="18"/>
        <v/>
      </c>
      <c r="W120" s="1" t="str">
        <f t="shared" si="18"/>
        <v/>
      </c>
      <c r="X120" s="1">
        <f t="shared" si="16"/>
        <v>0</v>
      </c>
    </row>
    <row r="121" spans="15:24">
      <c r="O121" s="1" t="str">
        <f t="shared" si="18"/>
        <v/>
      </c>
      <c r="P121" s="1" t="str">
        <f t="shared" si="18"/>
        <v/>
      </c>
      <c r="Q121" s="1" t="str">
        <f t="shared" si="18"/>
        <v/>
      </c>
      <c r="R121" s="1" t="str">
        <f t="shared" si="18"/>
        <v/>
      </c>
      <c r="S121" s="1" t="str">
        <f t="shared" si="18"/>
        <v/>
      </c>
      <c r="T121" s="1" t="str">
        <f t="shared" si="18"/>
        <v/>
      </c>
      <c r="U121" s="1" t="str">
        <f t="shared" si="18"/>
        <v/>
      </c>
      <c r="V121" s="1" t="str">
        <f t="shared" si="18"/>
        <v/>
      </c>
      <c r="W121" s="1" t="str">
        <f t="shared" si="18"/>
        <v/>
      </c>
      <c r="X121" s="1">
        <f t="shared" si="16"/>
        <v>0</v>
      </c>
    </row>
    <row r="122" spans="15:24">
      <c r="O122" s="1" t="str">
        <f t="shared" si="18"/>
        <v/>
      </c>
      <c r="P122" s="1" t="str">
        <f t="shared" si="18"/>
        <v/>
      </c>
      <c r="Q122" s="1" t="str">
        <f t="shared" si="18"/>
        <v/>
      </c>
      <c r="R122" s="1" t="str">
        <f t="shared" si="18"/>
        <v/>
      </c>
      <c r="S122" s="1" t="str">
        <f t="shared" si="18"/>
        <v/>
      </c>
      <c r="T122" s="1" t="str">
        <f t="shared" si="18"/>
        <v/>
      </c>
      <c r="U122" s="1" t="str">
        <f t="shared" si="18"/>
        <v/>
      </c>
      <c r="V122" s="1" t="str">
        <f t="shared" si="18"/>
        <v/>
      </c>
      <c r="W122" s="1" t="str">
        <f t="shared" si="18"/>
        <v/>
      </c>
      <c r="X122" s="1">
        <f t="shared" si="16"/>
        <v>0</v>
      </c>
    </row>
    <row r="123" spans="15:24">
      <c r="O123" s="1" t="str">
        <f t="shared" si="18"/>
        <v/>
      </c>
      <c r="P123" s="1" t="str">
        <f t="shared" si="18"/>
        <v/>
      </c>
      <c r="Q123" s="1" t="str">
        <f t="shared" si="18"/>
        <v/>
      </c>
      <c r="R123" s="1" t="str">
        <f t="shared" si="18"/>
        <v/>
      </c>
      <c r="S123" s="1" t="str">
        <f t="shared" si="18"/>
        <v/>
      </c>
      <c r="T123" s="1" t="str">
        <f t="shared" si="18"/>
        <v/>
      </c>
      <c r="U123" s="1" t="str">
        <f t="shared" si="18"/>
        <v/>
      </c>
      <c r="V123" s="1" t="str">
        <f t="shared" si="18"/>
        <v/>
      </c>
      <c r="W123" s="1" t="str">
        <f t="shared" si="18"/>
        <v/>
      </c>
      <c r="X123" s="1">
        <f t="shared" si="16"/>
        <v>0</v>
      </c>
    </row>
    <row r="124" spans="15:24">
      <c r="O124" s="1" t="str">
        <f t="shared" si="18"/>
        <v/>
      </c>
      <c r="P124" s="1" t="str">
        <f t="shared" si="18"/>
        <v/>
      </c>
      <c r="Q124" s="1" t="str">
        <f t="shared" si="18"/>
        <v/>
      </c>
      <c r="R124" s="1" t="str">
        <f t="shared" si="18"/>
        <v/>
      </c>
      <c r="S124" s="1" t="str">
        <f t="shared" si="18"/>
        <v/>
      </c>
      <c r="T124" s="1" t="str">
        <f t="shared" si="18"/>
        <v/>
      </c>
      <c r="U124" s="1" t="str">
        <f t="shared" si="18"/>
        <v/>
      </c>
      <c r="V124" s="1" t="str">
        <f t="shared" si="18"/>
        <v/>
      </c>
      <c r="W124" s="1" t="str">
        <f t="shared" si="18"/>
        <v/>
      </c>
      <c r="X124" s="1">
        <f t="shared" si="16"/>
        <v>0</v>
      </c>
    </row>
    <row r="125" spans="15:24">
      <c r="O125" s="1" t="str">
        <f t="shared" si="18"/>
        <v/>
      </c>
      <c r="P125" s="1" t="str">
        <f t="shared" si="18"/>
        <v/>
      </c>
      <c r="Q125" s="1" t="str">
        <f t="shared" si="18"/>
        <v/>
      </c>
      <c r="R125" s="1" t="str">
        <f t="shared" si="18"/>
        <v/>
      </c>
      <c r="S125" s="1" t="str">
        <f t="shared" si="18"/>
        <v/>
      </c>
      <c r="T125" s="1" t="str">
        <f t="shared" si="18"/>
        <v/>
      </c>
      <c r="U125" s="1" t="str">
        <f t="shared" si="18"/>
        <v/>
      </c>
      <c r="V125" s="1" t="str">
        <f t="shared" si="18"/>
        <v/>
      </c>
      <c r="W125" s="1" t="str">
        <f t="shared" si="18"/>
        <v/>
      </c>
      <c r="X125" s="1">
        <f t="shared" si="16"/>
        <v>0</v>
      </c>
    </row>
    <row r="175" spans="6:6">
      <c r="F175" s="1" t="s">
        <v>1016</v>
      </c>
    </row>
  </sheetData>
  <sheetProtection algorithmName="SHA-512" hashValue="3uAGCIUa5zqwP6aEuJJ7zbXW4QDUY6ZS2/s8nrmEfUZ+K/CqHVHKXm3RWDa1uT+tWx9GUFUQtOIeuSj9FOY8tQ==" saltValue="Vn20ojYtSWdBn6pSETRfsA==" spinCount="100000" sheet="1" formatCells="0" selectLockedCells="1"/>
  <dataConsolidate/>
  <mergeCells count="2">
    <mergeCell ref="B2:D2"/>
    <mergeCell ref="B3:D3"/>
  </mergeCells>
  <phoneticPr fontId="1"/>
  <dataValidations count="3">
    <dataValidation type="custom" imeMode="disabled" allowBlank="1" showInputMessage="1" showErrorMessage="1" sqref="C63:C64 C15:C18 C58 C28 C43 C51 C56 C49 C39 C41 C37 C31" xr:uid="{00000000-0002-0000-0900-000004000000}">
      <formula1>OR(C15=0,0,VALUE(C15))</formula1>
    </dataValidation>
    <dataValidation type="custom" imeMode="disabled" allowBlank="1" showInputMessage="1" showErrorMessage="1" sqref="C23:C24 C19" xr:uid="{00000000-0002-0000-0900-000006000000}">
      <formula1>VALUE(C19)</formula1>
    </dataValidation>
    <dataValidation type="list" imeMode="disabled" allowBlank="1" showInputMessage="1" showErrorMessage="1" sqref="C11:C12 C20 C22 C26 C29 C32 C35 C38 C40 C42 C44 C47:C48 C50 C52:C53 C55 C57 C59 C61" xr:uid="{5912813C-C516-41FA-933B-B7902F0417D1}">
      <formula1>OFFSET($X11,,,1,-COUNT($O11:$X11))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E66CD-F649-44B4-A305-2DB2013F2B1A}">
  <sheetPr>
    <tabColor rgb="FFFFFF00"/>
  </sheetPr>
  <dimension ref="A2:X233"/>
  <sheetViews>
    <sheetView zoomScale="90" zoomScaleNormal="90" zoomScaleSheetLayoutView="80" workbookViewId="0">
      <selection activeCell="C72" sqref="C72"/>
    </sheetView>
  </sheetViews>
  <sheetFormatPr defaultColWidth="8.58203125" defaultRowHeight="13"/>
  <cols>
    <col min="1" max="1" width="8.58203125" style="1"/>
    <col min="2" max="2" width="33.08203125" style="23" customWidth="1"/>
    <col min="3" max="3" width="20.75" style="27" customWidth="1"/>
    <col min="4" max="4" width="70.08203125" style="23" customWidth="1"/>
    <col min="5" max="5" width="7.33203125" style="1" hidden="1" customWidth="1"/>
    <col min="6" max="14" width="8.58203125" style="1" hidden="1" customWidth="1"/>
    <col min="15" max="24" width="0" style="1" hidden="1" customWidth="1"/>
    <col min="25" max="16384" width="8.58203125" style="1"/>
  </cols>
  <sheetData>
    <row r="2" spans="2:14" s="2" customFormat="1" ht="18" customHeight="1">
      <c r="B2" s="338" t="s">
        <v>1002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s="2" customFormat="1" ht="18" customHeight="1">
      <c r="B3" s="338" t="s">
        <v>663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4" s="2" customFormat="1">
      <c r="B4" s="23" t="s">
        <v>553</v>
      </c>
      <c r="C4" s="252"/>
      <c r="D4" s="253"/>
      <c r="E4" s="1"/>
      <c r="F4" s="1"/>
      <c r="G4" s="1"/>
      <c r="H4" s="1"/>
      <c r="I4" s="1"/>
      <c r="J4" s="1"/>
      <c r="K4" s="1"/>
      <c r="L4" s="1"/>
      <c r="M4" s="1"/>
      <c r="N4" s="1"/>
    </row>
    <row r="5" spans="2:14" s="2" customFormat="1" ht="15" customHeight="1">
      <c r="B5" s="15"/>
      <c r="C5" s="9" t="s">
        <v>25</v>
      </c>
      <c r="D5" s="17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4" s="2" customFormat="1" ht="15" customHeight="1">
      <c r="B6" s="14"/>
      <c r="C6" s="9" t="s">
        <v>26</v>
      </c>
      <c r="D6" s="17"/>
      <c r="E6" s="1"/>
      <c r="F6" s="1"/>
      <c r="G6" s="1"/>
      <c r="H6" s="1"/>
      <c r="I6" s="1"/>
      <c r="J6" s="1"/>
      <c r="K6" s="1"/>
      <c r="L6" s="1"/>
      <c r="M6" s="1"/>
      <c r="N6" s="1"/>
    </row>
    <row r="7" spans="2:14" s="2" customFormat="1" ht="15" customHeight="1">
      <c r="B7" s="13"/>
      <c r="C7" s="9" t="s">
        <v>27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</row>
    <row r="8" spans="2:14" s="2" customFormat="1" ht="20.25" customHeight="1">
      <c r="C8" s="254" t="s">
        <v>664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2:14" s="2" customFormat="1" ht="20.25" customHeight="1">
      <c r="C9" s="254" t="s">
        <v>4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2:14" s="2" customFormat="1" ht="21.65" customHeight="1">
      <c r="C10" s="254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2:14" s="2" customFormat="1" ht="13" hidden="1" customHeight="1">
      <c r="B11" s="130" t="s">
        <v>7</v>
      </c>
      <c r="C11" s="130" t="str">
        <f>IF('[1]共通試料1_機関名等 '!C11=0,"",'[1]共通試料1_機関名等 '!C11)</f>
        <v/>
      </c>
      <c r="D11" s="130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2:14" s="2" customFormat="1" ht="13" hidden="1" customHeight="1">
      <c r="B12" s="130" t="s">
        <v>28</v>
      </c>
      <c r="C12" s="130" t="str">
        <f>IF('[1]共通試料1_機関名等 '!C12=0,"",'[1]共通試料1_機関名等 '!C12)</f>
        <v/>
      </c>
      <c r="D12" s="13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4" s="2" customFormat="1" ht="13" hidden="1" customHeight="1" thickBot="1">
      <c r="B13" s="131" t="s">
        <v>29</v>
      </c>
      <c r="C13" s="134"/>
      <c r="D13" s="132"/>
      <c r="E13" s="1"/>
      <c r="F13" s="31"/>
      <c r="G13" s="1"/>
      <c r="H13" s="1"/>
      <c r="I13" s="1"/>
      <c r="J13" s="1"/>
      <c r="K13" s="1"/>
      <c r="L13" s="1"/>
      <c r="M13" s="1"/>
      <c r="N13" s="1"/>
    </row>
    <row r="14" spans="2:14" s="2" customFormat="1" ht="13" hidden="1" customHeight="1" thickBot="1">
      <c r="B14" s="69" t="s">
        <v>22</v>
      </c>
      <c r="C14" s="137" t="str">
        <f>IFERROR(VLOOKUP(B4,共通試料3_結果!A13:C32,3,0),"")</f>
        <v/>
      </c>
      <c r="D14" s="135" t="s">
        <v>30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14" s="2" customFormat="1" ht="13" hidden="1" customHeight="1">
      <c r="B15" s="126" t="s">
        <v>11</v>
      </c>
      <c r="C15" s="136"/>
      <c r="D15" s="127"/>
      <c r="E15" s="1"/>
      <c r="F15" s="31"/>
      <c r="G15" s="1"/>
      <c r="H15" s="1"/>
      <c r="I15" s="1"/>
      <c r="J15" s="1"/>
      <c r="K15" s="1"/>
      <c r="L15" s="1"/>
      <c r="M15" s="1"/>
      <c r="N15" s="1"/>
    </row>
    <row r="16" spans="2:14" s="2" customFormat="1" ht="13" hidden="1" customHeight="1">
      <c r="B16" s="125" t="s">
        <v>12</v>
      </c>
      <c r="C16" s="128" t="str">
        <f>IF('機関名等 '!C19=0,"",'機関名等 '!C19)</f>
        <v/>
      </c>
      <c r="D16" s="125" t="s">
        <v>86</v>
      </c>
      <c r="E16" s="1"/>
      <c r="F16" s="31"/>
      <c r="G16" s="1"/>
      <c r="H16" s="1"/>
      <c r="I16" s="1"/>
      <c r="J16" s="1"/>
      <c r="K16" s="1"/>
      <c r="L16" s="1"/>
      <c r="M16" s="1"/>
      <c r="N16" s="1"/>
    </row>
    <row r="17" spans="2:24" s="2" customFormat="1" ht="13" hidden="1" customHeight="1">
      <c r="B17" s="125" t="s">
        <v>973</v>
      </c>
      <c r="C17" s="128" t="str">
        <f>IF('機関名等 '!C20=0,"",'機関名等 '!C20)</f>
        <v/>
      </c>
      <c r="D17" s="125" t="s">
        <v>86</v>
      </c>
      <c r="E17" s="1"/>
      <c r="F17" s="31"/>
      <c r="G17" s="1"/>
      <c r="H17" s="1"/>
      <c r="I17" s="1"/>
      <c r="J17" s="1"/>
      <c r="K17" s="1"/>
      <c r="L17" s="1"/>
      <c r="M17" s="1"/>
      <c r="N17" s="1"/>
    </row>
    <row r="18" spans="2:24" s="2" customFormat="1" ht="13" hidden="1" customHeight="1">
      <c r="B18" s="125" t="s">
        <v>13</v>
      </c>
      <c r="C18" s="128" t="str">
        <f>IF('機関名等 '!C21=0,"",'機関名等 '!C21)</f>
        <v/>
      </c>
      <c r="D18" s="125" t="s">
        <v>86</v>
      </c>
      <c r="E18" s="1"/>
      <c r="F18" s="31"/>
      <c r="G18" s="1"/>
      <c r="H18" s="1"/>
      <c r="I18" s="1"/>
      <c r="J18" s="1"/>
      <c r="K18" s="1"/>
      <c r="L18" s="1"/>
      <c r="M18" s="1"/>
      <c r="N18" s="1"/>
    </row>
    <row r="19" spans="2:24" s="2" customFormat="1" ht="26" hidden="1">
      <c r="B19" s="129" t="s">
        <v>31</v>
      </c>
      <c r="C19" s="128" t="str">
        <f>IF('機関名等 '!C22=0,"",'機関名等 '!C22)</f>
        <v/>
      </c>
      <c r="D19" s="125" t="s">
        <v>86</v>
      </c>
      <c r="E19" s="1"/>
      <c r="F19" s="31"/>
      <c r="G19" s="1"/>
      <c r="H19" s="1"/>
      <c r="I19" s="1"/>
      <c r="J19" s="1"/>
      <c r="K19" s="1"/>
      <c r="L19" s="1"/>
      <c r="M19" s="1"/>
      <c r="N19" s="1"/>
    </row>
    <row r="20" spans="2:24" s="2" customFormat="1" hidden="1">
      <c r="B20" s="66"/>
      <c r="C20" s="5"/>
      <c r="D20" s="1"/>
      <c r="E20" s="1"/>
      <c r="F20" s="31"/>
      <c r="G20" s="1"/>
      <c r="H20" s="1"/>
      <c r="I20" s="1"/>
      <c r="J20" s="1"/>
      <c r="K20" s="1"/>
      <c r="L20" s="1"/>
      <c r="M20" s="1"/>
      <c r="N20" s="1"/>
    </row>
    <row r="21" spans="2:24" s="2" customFormat="1" ht="18" customHeight="1" thickBot="1">
      <c r="B21" s="10" t="s">
        <v>32</v>
      </c>
      <c r="C21" s="204" t="s">
        <v>6</v>
      </c>
      <c r="D21" s="255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24" s="2" customFormat="1" ht="19" customHeight="1">
      <c r="B22" s="6" t="s">
        <v>33</v>
      </c>
      <c r="C22" s="85"/>
      <c r="D22" s="55" t="str">
        <f>E22&amp;"　　"&amp;F22&amp;"　　"&amp;G22&amp;"　　"&amp;H22&amp;"　　"&amp;I22&amp;"　　"&amp;J22&amp;"　　"&amp;K22</f>
        <v>１．1未満　　２．1以上2未満　　３．2以上5未満　　４．5以上10未満　　５．10以上　　　　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ref="O22:O28" si="0">IFERROR(IF((P22-1)&lt;1,"",P22-1),"")</f>
        <v/>
      </c>
      <c r="P22" s="1" t="str">
        <f t="shared" ref="P22:P28" si="1">IFERROR(IF((Q22-1)&lt;1,"",Q22-1),"")</f>
        <v/>
      </c>
      <c r="Q22" s="1" t="str">
        <f t="shared" ref="Q22:Q28" si="2">IFERROR(IF((R22-1)&lt;1,"",R22-1),"")</f>
        <v/>
      </c>
      <c r="R22" s="1" t="str">
        <f t="shared" ref="R22:R28" si="3">IFERROR(IF((S22-1)&lt;1,"",S22-1),"")</f>
        <v/>
      </c>
      <c r="S22" s="1" t="str">
        <f t="shared" ref="S22:S28" si="4">IFERROR(IF((T22-1)&lt;1,"",T22-1),"")</f>
        <v/>
      </c>
      <c r="T22" s="1">
        <f t="shared" ref="T22:T28" si="5">IFERROR(IF((U22-1)&lt;1,"",U22-1),"")</f>
        <v>1</v>
      </c>
      <c r="U22" s="1">
        <f t="shared" ref="U22:U28" si="6">IFERROR(IF((V22-1)&lt;1,"",V22-1),"")</f>
        <v>2</v>
      </c>
      <c r="V22" s="1">
        <f t="shared" ref="V22:V28" si="7">IFERROR(IF((W22-1)&lt;1,"",W22-1),"")</f>
        <v>3</v>
      </c>
      <c r="W22" s="1">
        <f t="shared" ref="W22:W28" si="8">IFERROR(IF((X22-1)&lt;1,"",X22-1),"")</f>
        <v>4</v>
      </c>
      <c r="X22" s="1">
        <f t="shared" ref="X22:X28" si="9">COUNTA(E22:N22)</f>
        <v>5</v>
      </c>
    </row>
    <row r="23" spans="2:24" s="2" customFormat="1" ht="33" customHeight="1">
      <c r="B23" s="6" t="s">
        <v>34</v>
      </c>
      <c r="C23" s="86"/>
      <c r="D23" s="55" t="str">
        <f>E23&amp;"　　"&amp;F23&amp;"　　"&amp;G23&amp;"　　"&amp;H23&amp;"　　"&amp;I23&amp;"　　"&amp;J23&amp;"　　"&amp;K23</f>
        <v>１．50未満　　２．50以上100未満　　３．100以上200未満　　４．200以上500未満　　　　　　　　　５．500以上　　　　</v>
      </c>
      <c r="E23" s="186" t="s">
        <v>236</v>
      </c>
      <c r="F23" s="186" t="s">
        <v>237</v>
      </c>
      <c r="G23" s="186" t="s">
        <v>231</v>
      </c>
      <c r="H23" s="186" t="s">
        <v>232</v>
      </c>
      <c r="I23" s="186" t="s">
        <v>238</v>
      </c>
      <c r="J23" s="5"/>
      <c r="K23" s="1"/>
      <c r="L23" s="1"/>
      <c r="M23" s="1"/>
      <c r="N23" s="1"/>
      <c r="O23" s="1" t="str">
        <f t="shared" si="0"/>
        <v/>
      </c>
      <c r="P23" s="1" t="str">
        <f t="shared" si="1"/>
        <v/>
      </c>
      <c r="Q23" s="1" t="str">
        <f t="shared" si="2"/>
        <v/>
      </c>
      <c r="R23" s="1" t="str">
        <f t="shared" si="3"/>
        <v/>
      </c>
      <c r="S23" s="1" t="str">
        <f t="shared" si="4"/>
        <v/>
      </c>
      <c r="T23" s="1">
        <f t="shared" si="5"/>
        <v>1</v>
      </c>
      <c r="U23" s="1">
        <f t="shared" si="6"/>
        <v>2</v>
      </c>
      <c r="V23" s="1">
        <f t="shared" si="7"/>
        <v>3</v>
      </c>
      <c r="W23" s="1">
        <f t="shared" si="8"/>
        <v>4</v>
      </c>
      <c r="X23" s="1">
        <f t="shared" si="9"/>
        <v>5</v>
      </c>
    </row>
    <row r="24" spans="2:24" s="2" customFormat="1" ht="20.25" customHeight="1" thickBot="1">
      <c r="B24" s="6" t="s">
        <v>35</v>
      </c>
      <c r="C24" s="256"/>
      <c r="D24" s="56" t="str">
        <f t="shared" ref="D24" si="10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si="0"/>
        <v/>
      </c>
      <c r="P24" s="1" t="str">
        <f t="shared" si="1"/>
        <v/>
      </c>
      <c r="Q24" s="1" t="str">
        <f t="shared" si="2"/>
        <v/>
      </c>
      <c r="R24" s="1" t="str">
        <f t="shared" si="3"/>
        <v/>
      </c>
      <c r="S24" s="1" t="str">
        <f t="shared" si="4"/>
        <v/>
      </c>
      <c r="T24" s="1" t="str">
        <f t="shared" si="5"/>
        <v/>
      </c>
      <c r="U24" s="1" t="str">
        <f t="shared" si="6"/>
        <v/>
      </c>
      <c r="V24" s="1" t="str">
        <f t="shared" si="7"/>
        <v/>
      </c>
      <c r="W24" s="1">
        <f t="shared" si="8"/>
        <v>1</v>
      </c>
      <c r="X24" s="1">
        <f t="shared" si="9"/>
        <v>2</v>
      </c>
    </row>
    <row r="25" spans="2:24" s="2" customFormat="1" ht="20.25" customHeight="1">
      <c r="B25" s="57"/>
      <c r="C25" s="57"/>
      <c r="D25" s="9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tr">
        <f t="shared" si="0"/>
        <v/>
      </c>
      <c r="P25" s="1" t="str">
        <f t="shared" si="1"/>
        <v/>
      </c>
      <c r="Q25" s="1" t="str">
        <f t="shared" si="2"/>
        <v/>
      </c>
      <c r="R25" s="1" t="str">
        <f t="shared" si="3"/>
        <v/>
      </c>
      <c r="S25" s="1" t="str">
        <f t="shared" si="4"/>
        <v/>
      </c>
      <c r="T25" s="1" t="str">
        <f t="shared" si="5"/>
        <v/>
      </c>
      <c r="U25" s="1" t="str">
        <f t="shared" si="6"/>
        <v/>
      </c>
      <c r="V25" s="1" t="str">
        <f t="shared" si="7"/>
        <v/>
      </c>
      <c r="W25" s="1" t="str">
        <f t="shared" si="8"/>
        <v/>
      </c>
      <c r="X25" s="1">
        <f t="shared" si="9"/>
        <v>0</v>
      </c>
    </row>
    <row r="26" spans="2:24" ht="18" customHeight="1" thickBot="1">
      <c r="B26" s="122" t="s">
        <v>38</v>
      </c>
      <c r="C26" s="17"/>
      <c r="D26" s="309"/>
      <c r="O26" s="1" t="str">
        <f t="shared" si="0"/>
        <v/>
      </c>
      <c r="P26" s="1" t="str">
        <f t="shared" si="1"/>
        <v/>
      </c>
      <c r="Q26" s="1" t="str">
        <f t="shared" si="2"/>
        <v/>
      </c>
      <c r="R26" s="1" t="str">
        <f t="shared" si="3"/>
        <v/>
      </c>
      <c r="S26" s="1" t="str">
        <f t="shared" si="4"/>
        <v/>
      </c>
      <c r="T26" s="1" t="str">
        <f t="shared" si="5"/>
        <v/>
      </c>
      <c r="U26" s="1" t="str">
        <f t="shared" si="6"/>
        <v/>
      </c>
      <c r="V26" s="1" t="str">
        <f t="shared" si="7"/>
        <v/>
      </c>
      <c r="W26" s="1" t="str">
        <f t="shared" si="8"/>
        <v/>
      </c>
      <c r="X26" s="1">
        <f t="shared" si="9"/>
        <v>0</v>
      </c>
    </row>
    <row r="27" spans="2:24" ht="19" hidden="1" customHeight="1">
      <c r="B27" s="7" t="s">
        <v>9</v>
      </c>
      <c r="C27" s="264" t="str">
        <f>IF('[1]共通試料1_機関名等 '!$C$15=0,"",'[1]共通試料1_機関名等 '!$C$15)</f>
        <v/>
      </c>
      <c r="D27" s="310"/>
      <c r="O27" s="1" t="str">
        <f t="shared" si="0"/>
        <v/>
      </c>
      <c r="P27" s="1" t="str">
        <f t="shared" si="1"/>
        <v/>
      </c>
      <c r="Q27" s="1" t="str">
        <f t="shared" si="2"/>
        <v/>
      </c>
      <c r="R27" s="1" t="str">
        <f t="shared" si="3"/>
        <v/>
      </c>
      <c r="S27" s="1" t="str">
        <f t="shared" si="4"/>
        <v/>
      </c>
      <c r="T27" s="1" t="str">
        <f t="shared" si="5"/>
        <v/>
      </c>
      <c r="U27" s="1" t="str">
        <f t="shared" si="6"/>
        <v/>
      </c>
      <c r="V27" s="1" t="str">
        <f t="shared" si="7"/>
        <v/>
      </c>
      <c r="W27" s="1" t="str">
        <f t="shared" si="8"/>
        <v/>
      </c>
      <c r="X27" s="1">
        <f t="shared" si="9"/>
        <v>0</v>
      </c>
    </row>
    <row r="28" spans="2:24" ht="20.149999999999999" customHeight="1">
      <c r="B28" s="33" t="s">
        <v>276</v>
      </c>
      <c r="C28" s="89"/>
      <c r="D28" s="58" t="str">
        <f>E28&amp;"　　"&amp;F28&amp;"　　"&amp;G28&amp;"　　"&amp;H28&amp;"　　"&amp;I28</f>
        <v>１．1未満　　２．1以上2未満　　３．2以上7未満　　４．7以上　　</v>
      </c>
      <c r="E28" s="1" t="s">
        <v>221</v>
      </c>
      <c r="F28" s="1" t="s">
        <v>230</v>
      </c>
      <c r="G28" s="1" t="s">
        <v>940</v>
      </c>
      <c r="H28" s="1" t="s">
        <v>277</v>
      </c>
      <c r="O28" s="1" t="str">
        <f t="shared" si="0"/>
        <v/>
      </c>
      <c r="P28" s="1" t="str">
        <f t="shared" si="1"/>
        <v/>
      </c>
      <c r="Q28" s="1" t="str">
        <f t="shared" si="2"/>
        <v/>
      </c>
      <c r="R28" s="1" t="str">
        <f t="shared" si="3"/>
        <v/>
      </c>
      <c r="S28" s="1" t="str">
        <f t="shared" si="4"/>
        <v/>
      </c>
      <c r="T28" s="1" t="str">
        <f t="shared" si="5"/>
        <v/>
      </c>
      <c r="U28" s="1">
        <f t="shared" si="6"/>
        <v>1</v>
      </c>
      <c r="V28" s="1">
        <f t="shared" si="7"/>
        <v>2</v>
      </c>
      <c r="W28" s="1">
        <f t="shared" si="8"/>
        <v>3</v>
      </c>
      <c r="X28" s="1">
        <f t="shared" si="9"/>
        <v>4</v>
      </c>
    </row>
    <row r="29" spans="2:24" ht="49.5" customHeight="1">
      <c r="B29" s="34" t="s">
        <v>80</v>
      </c>
      <c r="C29" s="86"/>
      <c r="D29" s="58" t="str">
        <f>E29&amp;"　　"&amp;F29&amp;"　　"&amp;G29&amp;"　　"&amp;H29&amp;"　　"&amp;I29&amp;"　　"&amp;J29&amp;"　　"&amp;K29</f>
        <v>１．ジフェニルカルバジド吸光光度法　　２．フレーム加熱原子吸光法　　３．電気加熱原子吸光法　　４．ICP発光分光分析法　　５．ICP質量分析法　　６．LC-ICP質量分析法　　７．その他</v>
      </c>
      <c r="E29" s="1" t="s">
        <v>665</v>
      </c>
      <c r="F29" s="1" t="s">
        <v>838</v>
      </c>
      <c r="G29" s="1" t="s">
        <v>834</v>
      </c>
      <c r="H29" s="1" t="s">
        <v>837</v>
      </c>
      <c r="I29" s="1" t="s">
        <v>836</v>
      </c>
      <c r="J29" s="1" t="s">
        <v>835</v>
      </c>
      <c r="K29" s="1" t="s">
        <v>310</v>
      </c>
      <c r="O29" s="1" t="str">
        <f t="shared" ref="O29:W38" si="11">IFERROR(IF((P29-1)&lt;1,"",P29-1),"")</f>
        <v/>
      </c>
      <c r="P29" s="1" t="str">
        <f t="shared" si="11"/>
        <v/>
      </c>
      <c r="Q29" s="1" t="str">
        <f t="shared" si="11"/>
        <v/>
      </c>
      <c r="R29" s="1">
        <f t="shared" si="11"/>
        <v>1</v>
      </c>
      <c r="S29" s="1">
        <f t="shared" si="11"/>
        <v>2</v>
      </c>
      <c r="T29" s="1">
        <f t="shared" si="11"/>
        <v>3</v>
      </c>
      <c r="U29" s="1">
        <f t="shared" si="11"/>
        <v>4</v>
      </c>
      <c r="V29" s="1">
        <f t="shared" si="11"/>
        <v>5</v>
      </c>
      <c r="W29" s="1">
        <f t="shared" si="11"/>
        <v>6</v>
      </c>
      <c r="X29" s="1">
        <f t="shared" ref="X29:X38" si="12">COUNTA(E29:N29)</f>
        <v>7</v>
      </c>
    </row>
    <row r="30" spans="2:24" ht="20.25" customHeight="1">
      <c r="B30" s="39" t="s">
        <v>122</v>
      </c>
      <c r="C30" s="96"/>
      <c r="D30" s="73"/>
      <c r="O30" s="1" t="str">
        <f t="shared" si="11"/>
        <v/>
      </c>
      <c r="P30" s="1" t="str">
        <f t="shared" si="11"/>
        <v/>
      </c>
      <c r="Q30" s="1" t="str">
        <f t="shared" si="11"/>
        <v/>
      </c>
      <c r="R30" s="1" t="str">
        <f t="shared" si="11"/>
        <v/>
      </c>
      <c r="S30" s="1" t="str">
        <f t="shared" si="11"/>
        <v/>
      </c>
      <c r="T30" s="1" t="str">
        <f t="shared" si="11"/>
        <v/>
      </c>
      <c r="U30" s="1" t="str">
        <f t="shared" si="11"/>
        <v/>
      </c>
      <c r="V30" s="1" t="str">
        <f t="shared" si="11"/>
        <v/>
      </c>
      <c r="W30" s="1" t="str">
        <f t="shared" si="11"/>
        <v/>
      </c>
      <c r="X30" s="1">
        <f t="shared" si="12"/>
        <v>0</v>
      </c>
    </row>
    <row r="31" spans="2:24" ht="20.25" customHeight="1" thickBot="1">
      <c r="B31" s="32" t="s">
        <v>1022</v>
      </c>
      <c r="C31" s="50"/>
      <c r="D31" s="311" t="s">
        <v>1023</v>
      </c>
    </row>
    <row r="32" spans="2:24" ht="20.25" customHeight="1">
      <c r="B32" s="72" t="s">
        <v>1027</v>
      </c>
      <c r="C32" s="5"/>
      <c r="D32" s="5"/>
    </row>
    <row r="33" spans="2:24" ht="20.25" customHeight="1">
      <c r="B33" s="191"/>
      <c r="C33" s="5"/>
      <c r="D33" s="5"/>
      <c r="O33" s="1" t="str">
        <f t="shared" si="11"/>
        <v/>
      </c>
      <c r="P33" s="1" t="str">
        <f t="shared" si="11"/>
        <v/>
      </c>
      <c r="Q33" s="1" t="str">
        <f t="shared" si="11"/>
        <v/>
      </c>
      <c r="R33" s="1" t="str">
        <f t="shared" si="11"/>
        <v/>
      </c>
      <c r="S33" s="1" t="str">
        <f t="shared" si="11"/>
        <v/>
      </c>
      <c r="T33" s="1" t="str">
        <f t="shared" si="11"/>
        <v/>
      </c>
      <c r="U33" s="1" t="str">
        <f t="shared" si="11"/>
        <v/>
      </c>
      <c r="V33" s="1" t="str">
        <f t="shared" si="11"/>
        <v/>
      </c>
      <c r="W33" s="1" t="str">
        <f t="shared" si="11"/>
        <v/>
      </c>
      <c r="X33" s="1">
        <f t="shared" si="12"/>
        <v>0</v>
      </c>
    </row>
    <row r="34" spans="2:24" ht="20.25" customHeight="1" thickBot="1">
      <c r="B34" s="36" t="s">
        <v>604</v>
      </c>
      <c r="C34" s="76"/>
      <c r="D34" s="65"/>
      <c r="O34" s="1" t="str">
        <f t="shared" si="11"/>
        <v/>
      </c>
      <c r="P34" s="1" t="str">
        <f t="shared" si="11"/>
        <v/>
      </c>
      <c r="Q34" s="1" t="str">
        <f t="shared" si="11"/>
        <v/>
      </c>
      <c r="R34" s="1" t="str">
        <f t="shared" si="11"/>
        <v/>
      </c>
      <c r="S34" s="1" t="str">
        <f t="shared" si="11"/>
        <v/>
      </c>
      <c r="T34" s="1" t="str">
        <f t="shared" si="11"/>
        <v/>
      </c>
      <c r="U34" s="1" t="str">
        <f t="shared" si="11"/>
        <v/>
      </c>
      <c r="V34" s="1" t="str">
        <f t="shared" si="11"/>
        <v/>
      </c>
      <c r="W34" s="1" t="str">
        <f t="shared" si="11"/>
        <v/>
      </c>
      <c r="X34" s="1">
        <f t="shared" si="12"/>
        <v>0</v>
      </c>
    </row>
    <row r="35" spans="2:24" ht="20.149999999999999" customHeight="1">
      <c r="B35" s="33" t="s">
        <v>619</v>
      </c>
      <c r="C35" s="85"/>
      <c r="D35" s="61" t="str">
        <f>E35&amp;"　　"&amp;F35&amp;"　　"&amp;G35&amp;"　　"&amp;H35&amp;"　　"&amp;I35</f>
        <v>１. 7未満　　２. 7以上14未満　　３. 14以上21未満　　４. 21以上28未満　　５. 28以上</v>
      </c>
      <c r="E35" s="1" t="s">
        <v>270</v>
      </c>
      <c r="F35" s="1" t="s">
        <v>271</v>
      </c>
      <c r="G35" s="1" t="s">
        <v>272</v>
      </c>
      <c r="H35" s="1" t="s">
        <v>273</v>
      </c>
      <c r="I35" s="1" t="s">
        <v>274</v>
      </c>
      <c r="O35" s="1" t="str">
        <f t="shared" si="11"/>
        <v/>
      </c>
      <c r="P35" s="1" t="str">
        <f t="shared" si="11"/>
        <v/>
      </c>
      <c r="Q35" s="1" t="str">
        <f t="shared" si="11"/>
        <v/>
      </c>
      <c r="R35" s="1" t="str">
        <f t="shared" si="11"/>
        <v/>
      </c>
      <c r="S35" s="1" t="str">
        <f t="shared" si="11"/>
        <v/>
      </c>
      <c r="T35" s="1">
        <f t="shared" si="11"/>
        <v>1</v>
      </c>
      <c r="U35" s="1">
        <f t="shared" si="11"/>
        <v>2</v>
      </c>
      <c r="V35" s="1">
        <f t="shared" si="11"/>
        <v>3</v>
      </c>
      <c r="W35" s="1">
        <f t="shared" si="11"/>
        <v>4</v>
      </c>
      <c r="X35" s="1">
        <f t="shared" si="12"/>
        <v>5</v>
      </c>
    </row>
    <row r="36" spans="2:24" ht="21.65" customHeight="1">
      <c r="B36" s="37" t="s">
        <v>143</v>
      </c>
      <c r="C36" s="86"/>
      <c r="D36" s="61" t="str">
        <f>E36&amp;"　　"&amp;F36&amp;"　　"&amp;G36&amp;"　　"&amp;H36&amp;"　　"&amp;I36</f>
        <v>１．冷暗所保存 　　２．保存しない（直ちに分析）　　３．室温保存　　４．その他　　</v>
      </c>
      <c r="E36" s="1" t="s">
        <v>45</v>
      </c>
      <c r="F36" s="1" t="s">
        <v>46</v>
      </c>
      <c r="G36" s="1" t="s">
        <v>600</v>
      </c>
      <c r="H36" s="1" t="s">
        <v>66</v>
      </c>
      <c r="O36" s="1" t="str">
        <f t="shared" si="11"/>
        <v/>
      </c>
      <c r="P36" s="1" t="str">
        <f t="shared" si="11"/>
        <v/>
      </c>
      <c r="Q36" s="1" t="str">
        <f t="shared" si="11"/>
        <v/>
      </c>
      <c r="R36" s="1" t="str">
        <f t="shared" si="11"/>
        <v/>
      </c>
      <c r="S36" s="1" t="str">
        <f t="shared" si="11"/>
        <v/>
      </c>
      <c r="T36" s="1" t="str">
        <f t="shared" si="11"/>
        <v/>
      </c>
      <c r="U36" s="1">
        <f t="shared" si="11"/>
        <v>1</v>
      </c>
      <c r="V36" s="1">
        <f t="shared" si="11"/>
        <v>2</v>
      </c>
      <c r="W36" s="1">
        <f t="shared" si="11"/>
        <v>3</v>
      </c>
      <c r="X36" s="1">
        <f t="shared" si="12"/>
        <v>4</v>
      </c>
    </row>
    <row r="37" spans="2:24" ht="20.25" customHeight="1">
      <c r="B37" s="39" t="s">
        <v>121</v>
      </c>
      <c r="C37" s="96"/>
      <c r="D37" s="73"/>
      <c r="O37" s="1" t="str">
        <f t="shared" si="11"/>
        <v/>
      </c>
      <c r="P37" s="1" t="str">
        <f t="shared" si="11"/>
        <v/>
      </c>
      <c r="Q37" s="1" t="str">
        <f t="shared" si="11"/>
        <v/>
      </c>
      <c r="R37" s="1" t="str">
        <f t="shared" si="11"/>
        <v/>
      </c>
      <c r="S37" s="1" t="str">
        <f t="shared" si="11"/>
        <v/>
      </c>
      <c r="T37" s="1" t="str">
        <f t="shared" si="11"/>
        <v/>
      </c>
      <c r="U37" s="1" t="str">
        <f t="shared" si="11"/>
        <v/>
      </c>
      <c r="V37" s="1" t="str">
        <f t="shared" si="11"/>
        <v/>
      </c>
      <c r="W37" s="1" t="str">
        <f t="shared" si="11"/>
        <v/>
      </c>
      <c r="X37" s="1">
        <f t="shared" si="12"/>
        <v>0</v>
      </c>
    </row>
    <row r="38" spans="2:24" ht="20.25" customHeight="1" thickBot="1">
      <c r="B38" s="43" t="s">
        <v>48</v>
      </c>
      <c r="C38" s="256"/>
      <c r="D38" s="207" t="str">
        <f>E38&amp;"　　"&amp;F38&amp;"　　"&amp;G38&amp;"　　"&amp;H38&amp;"　　"&amp;I38</f>
        <v>１．4未満　　２．4以上5未満　　３．5以上6未満　　４．6以上10未満　　５．10以上</v>
      </c>
      <c r="E38" s="1" t="s">
        <v>240</v>
      </c>
      <c r="F38" s="1" t="s">
        <v>901</v>
      </c>
      <c r="G38" s="1" t="s">
        <v>902</v>
      </c>
      <c r="H38" s="1" t="s">
        <v>903</v>
      </c>
      <c r="I38" s="1" t="s">
        <v>235</v>
      </c>
      <c r="O38" s="1" t="str">
        <f t="shared" si="11"/>
        <v/>
      </c>
      <c r="P38" s="1" t="str">
        <f t="shared" si="11"/>
        <v/>
      </c>
      <c r="Q38" s="1" t="str">
        <f t="shared" si="11"/>
        <v/>
      </c>
      <c r="R38" s="1" t="str">
        <f t="shared" si="11"/>
        <v/>
      </c>
      <c r="S38" s="1" t="str">
        <f t="shared" si="11"/>
        <v/>
      </c>
      <c r="T38" s="1">
        <f t="shared" si="11"/>
        <v>1</v>
      </c>
      <c r="U38" s="1">
        <f t="shared" si="11"/>
        <v>2</v>
      </c>
      <c r="V38" s="1">
        <f t="shared" si="11"/>
        <v>3</v>
      </c>
      <c r="W38" s="1">
        <f t="shared" si="11"/>
        <v>4</v>
      </c>
      <c r="X38" s="1">
        <f t="shared" si="12"/>
        <v>5</v>
      </c>
    </row>
    <row r="39" spans="2:24" ht="20.25" customHeight="1">
      <c r="B39" s="35" t="s">
        <v>50</v>
      </c>
      <c r="C39" s="59"/>
      <c r="D39" s="57"/>
      <c r="O39" s="1" t="str">
        <f t="shared" ref="O39:O102" si="13">IFERROR(IF((P39-1)&lt;1,"",P39-1),"")</f>
        <v/>
      </c>
      <c r="P39" s="1" t="str">
        <f t="shared" ref="P39:P102" si="14">IFERROR(IF((Q39-1)&lt;1,"",Q39-1),"")</f>
        <v/>
      </c>
      <c r="Q39" s="1" t="str">
        <f t="shared" ref="Q39:Q102" si="15">IFERROR(IF((R39-1)&lt;1,"",R39-1),"")</f>
        <v/>
      </c>
      <c r="R39" s="1" t="str">
        <f t="shared" ref="R39:R102" si="16">IFERROR(IF((S39-1)&lt;1,"",S39-1),"")</f>
        <v/>
      </c>
      <c r="S39" s="1" t="str">
        <f t="shared" ref="S39:S102" si="17">IFERROR(IF((T39-1)&lt;1,"",T39-1),"")</f>
        <v/>
      </c>
      <c r="T39" s="1" t="str">
        <f t="shared" ref="T39:T102" si="18">IFERROR(IF((U39-1)&lt;1,"",U39-1),"")</f>
        <v/>
      </c>
      <c r="U39" s="1" t="str">
        <f t="shared" ref="U39:U102" si="19">IFERROR(IF((V39-1)&lt;1,"",V39-1),"")</f>
        <v/>
      </c>
      <c r="V39" s="1" t="str">
        <f t="shared" ref="V39:V102" si="20">IFERROR(IF((W39-1)&lt;1,"",W39-1),"")</f>
        <v/>
      </c>
      <c r="W39" s="1" t="str">
        <f t="shared" ref="W39:W102" si="21">IFERROR(IF((X39-1)&lt;1,"",X39-1),"")</f>
        <v/>
      </c>
      <c r="X39" s="1">
        <f t="shared" ref="X39:X102" si="22">COUNTA(E39:N39)</f>
        <v>0</v>
      </c>
    </row>
    <row r="40" spans="2:24" ht="20.25" customHeight="1">
      <c r="B40" s="72"/>
      <c r="C40" s="59"/>
      <c r="D40" s="59"/>
      <c r="O40" s="1" t="str">
        <f t="shared" si="13"/>
        <v/>
      </c>
      <c r="P40" s="1" t="str">
        <f t="shared" si="14"/>
        <v/>
      </c>
      <c r="Q40" s="1" t="str">
        <f t="shared" si="15"/>
        <v/>
      </c>
      <c r="R40" s="1" t="str">
        <f t="shared" si="16"/>
        <v/>
      </c>
      <c r="S40" s="1" t="str">
        <f t="shared" si="17"/>
        <v/>
      </c>
      <c r="T40" s="1" t="str">
        <f t="shared" si="18"/>
        <v/>
      </c>
      <c r="U40" s="1" t="str">
        <f t="shared" si="19"/>
        <v/>
      </c>
      <c r="V40" s="1" t="str">
        <f t="shared" si="20"/>
        <v/>
      </c>
      <c r="W40" s="1" t="str">
        <f t="shared" si="21"/>
        <v/>
      </c>
      <c r="X40" s="1">
        <f t="shared" si="22"/>
        <v>0</v>
      </c>
    </row>
    <row r="41" spans="2:24" ht="17.5" customHeight="1" thickBot="1">
      <c r="B41" s="36" t="s">
        <v>840</v>
      </c>
      <c r="C41" s="115"/>
      <c r="D41" s="255"/>
      <c r="O41" s="1" t="str">
        <f t="shared" si="13"/>
        <v/>
      </c>
      <c r="P41" s="1" t="str">
        <f t="shared" si="14"/>
        <v/>
      </c>
      <c r="Q41" s="1" t="str">
        <f t="shared" si="15"/>
        <v/>
      </c>
      <c r="R41" s="1" t="str">
        <f t="shared" si="16"/>
        <v/>
      </c>
      <c r="S41" s="1" t="str">
        <f t="shared" si="17"/>
        <v/>
      </c>
      <c r="T41" s="1" t="str">
        <f t="shared" si="18"/>
        <v/>
      </c>
      <c r="U41" s="1" t="str">
        <f t="shared" si="19"/>
        <v/>
      </c>
      <c r="V41" s="1" t="str">
        <f t="shared" si="20"/>
        <v/>
      </c>
      <c r="W41" s="1" t="str">
        <f t="shared" si="21"/>
        <v/>
      </c>
      <c r="X41" s="1">
        <f t="shared" si="22"/>
        <v>0</v>
      </c>
    </row>
    <row r="42" spans="2:24" ht="20.25" customHeight="1">
      <c r="B42" s="40" t="s">
        <v>612</v>
      </c>
      <c r="C42" s="251"/>
      <c r="D42" s="111" t="s">
        <v>51</v>
      </c>
      <c r="O42" s="1" t="str">
        <f t="shared" si="13"/>
        <v/>
      </c>
      <c r="P42" s="1" t="str">
        <f t="shared" si="14"/>
        <v/>
      </c>
      <c r="Q42" s="1" t="str">
        <f t="shared" si="15"/>
        <v/>
      </c>
      <c r="R42" s="1" t="str">
        <f t="shared" si="16"/>
        <v/>
      </c>
      <c r="S42" s="1" t="str">
        <f t="shared" si="17"/>
        <v/>
      </c>
      <c r="T42" s="1" t="str">
        <f t="shared" si="18"/>
        <v/>
      </c>
      <c r="U42" s="1" t="str">
        <f t="shared" si="19"/>
        <v/>
      </c>
      <c r="V42" s="1" t="str">
        <f t="shared" si="20"/>
        <v/>
      </c>
      <c r="W42" s="1" t="str">
        <f t="shared" si="21"/>
        <v/>
      </c>
      <c r="X42" s="1">
        <f t="shared" si="22"/>
        <v>0</v>
      </c>
    </row>
    <row r="43" spans="2:24" ht="40.5" customHeight="1">
      <c r="B43" s="41" t="s">
        <v>667</v>
      </c>
      <c r="C43" s="86"/>
      <c r="D43" s="58" t="str">
        <f>E43&amp;"　　"&amp;F43&amp;"　　"&amp;G43&amp;"　　"&amp;H43&amp;"　　　　　　　　　　　　"&amp;I43&amp;"　　"&amp;J43&amp;"　　"&amp;K43&amp;"　　"&amp;L43&amp;"　　"&amp;M43</f>
        <v>１．硫酸ｱﾝﾓﾆｳﾑ鉄溶液、ｱﾝﾓﾆｱ水(1+4)を添加（微ｱﾙｶﾘ性）後煮沸し水酸化鉄と共沈させる　　２．その他　　３．分離操作を行わなかった　　　　　　　　　　　　　　　　　　　　　　</v>
      </c>
      <c r="E43" s="1" t="s">
        <v>668</v>
      </c>
      <c r="F43" s="1" t="s">
        <v>52</v>
      </c>
      <c r="G43" s="1" t="s">
        <v>892</v>
      </c>
      <c r="O43" s="1" t="str">
        <f t="shared" si="13"/>
        <v/>
      </c>
      <c r="P43" s="1" t="str">
        <f t="shared" si="14"/>
        <v/>
      </c>
      <c r="Q43" s="1" t="str">
        <f t="shared" si="15"/>
        <v/>
      </c>
      <c r="R43" s="1" t="str">
        <f t="shared" si="16"/>
        <v/>
      </c>
      <c r="S43" s="1" t="str">
        <f t="shared" si="17"/>
        <v/>
      </c>
      <c r="T43" s="1" t="str">
        <f t="shared" si="18"/>
        <v/>
      </c>
      <c r="U43" s="1" t="str">
        <f t="shared" si="19"/>
        <v/>
      </c>
      <c r="V43" s="1">
        <f t="shared" si="20"/>
        <v>1</v>
      </c>
      <c r="W43" s="1">
        <f t="shared" si="21"/>
        <v>2</v>
      </c>
      <c r="X43" s="1">
        <f t="shared" si="22"/>
        <v>3</v>
      </c>
    </row>
    <row r="44" spans="2:24" ht="20.25" customHeight="1">
      <c r="B44" s="39" t="s">
        <v>122</v>
      </c>
      <c r="C44" s="96"/>
      <c r="D44" s="92"/>
      <c r="O44" s="1" t="str">
        <f t="shared" si="13"/>
        <v/>
      </c>
      <c r="P44" s="1" t="str">
        <f t="shared" si="14"/>
        <v/>
      </c>
      <c r="Q44" s="1" t="str">
        <f t="shared" si="15"/>
        <v/>
      </c>
      <c r="R44" s="1" t="str">
        <f t="shared" si="16"/>
        <v/>
      </c>
      <c r="S44" s="1" t="str">
        <f t="shared" si="17"/>
        <v/>
      </c>
      <c r="T44" s="1" t="str">
        <f t="shared" si="18"/>
        <v/>
      </c>
      <c r="U44" s="1" t="str">
        <f t="shared" si="19"/>
        <v/>
      </c>
      <c r="V44" s="1" t="str">
        <f t="shared" si="20"/>
        <v/>
      </c>
      <c r="W44" s="1" t="str">
        <f t="shared" si="21"/>
        <v/>
      </c>
      <c r="X44" s="1">
        <f t="shared" si="22"/>
        <v>0</v>
      </c>
    </row>
    <row r="45" spans="2:24" ht="20.25" customHeight="1">
      <c r="B45" s="32" t="s">
        <v>669</v>
      </c>
      <c r="C45" s="86"/>
      <c r="D45" s="173" t="str">
        <f>E45&amp;"　　"&amp;F45&amp;"　　"&amp;G45&amp;"　　"&amp;H45&amp;"　　"&amp;I45&amp;"　　"&amp;J45&amp;"　　"&amp;K45</f>
        <v>１．行った　　２．行わなかった　　　　　　　　　　</v>
      </c>
      <c r="E45" s="1" t="s">
        <v>670</v>
      </c>
      <c r="F45" s="1" t="s">
        <v>671</v>
      </c>
      <c r="O45" s="1" t="str">
        <f t="shared" si="13"/>
        <v/>
      </c>
      <c r="P45" s="1" t="str">
        <f t="shared" si="14"/>
        <v/>
      </c>
      <c r="Q45" s="1" t="str">
        <f t="shared" si="15"/>
        <v/>
      </c>
      <c r="R45" s="1" t="str">
        <f t="shared" si="16"/>
        <v/>
      </c>
      <c r="S45" s="1" t="str">
        <f t="shared" si="17"/>
        <v/>
      </c>
      <c r="T45" s="1" t="str">
        <f t="shared" si="18"/>
        <v/>
      </c>
      <c r="U45" s="1" t="str">
        <f t="shared" si="19"/>
        <v/>
      </c>
      <c r="V45" s="1" t="str">
        <f t="shared" si="20"/>
        <v/>
      </c>
      <c r="W45" s="1">
        <f t="shared" si="21"/>
        <v>1</v>
      </c>
      <c r="X45" s="1">
        <f t="shared" si="22"/>
        <v>2</v>
      </c>
    </row>
    <row r="46" spans="2:24" ht="20.25" customHeight="1">
      <c r="B46" s="41" t="s">
        <v>672</v>
      </c>
      <c r="C46" s="86"/>
      <c r="D46" s="58" t="str">
        <f>E46&amp;"　　"&amp;F46&amp;"　　"&amp;G46&amp;"　　"&amp;H46&amp;"　　　　　　　　　　　　"&amp;I46&amp;"　　"&amp;J46&amp;"　　"&amp;K46&amp;"　　"&amp;L46&amp;"　　"&amp;M46</f>
        <v>１．温硝酸アンモニウム溶液　　２．その他　　３．洗浄なし　　　　　　　　　　　　　　　　　　　　　　</v>
      </c>
      <c r="E46" s="1" t="s">
        <v>673</v>
      </c>
      <c r="F46" s="1" t="s">
        <v>52</v>
      </c>
      <c r="G46" s="1" t="s">
        <v>778</v>
      </c>
      <c r="O46" s="1" t="str">
        <f t="shared" si="13"/>
        <v/>
      </c>
      <c r="P46" s="1" t="str">
        <f t="shared" si="14"/>
        <v/>
      </c>
      <c r="Q46" s="1" t="str">
        <f t="shared" si="15"/>
        <v/>
      </c>
      <c r="R46" s="1" t="str">
        <f t="shared" si="16"/>
        <v/>
      </c>
      <c r="S46" s="1" t="str">
        <f t="shared" si="17"/>
        <v/>
      </c>
      <c r="T46" s="1" t="str">
        <f t="shared" si="18"/>
        <v/>
      </c>
      <c r="U46" s="1" t="str">
        <f t="shared" si="19"/>
        <v/>
      </c>
      <c r="V46" s="1">
        <f t="shared" si="20"/>
        <v>1</v>
      </c>
      <c r="W46" s="1">
        <f t="shared" si="21"/>
        <v>2</v>
      </c>
      <c r="X46" s="1">
        <f t="shared" si="22"/>
        <v>3</v>
      </c>
    </row>
    <row r="47" spans="2:24" ht="20.25" customHeight="1">
      <c r="B47" s="39" t="s">
        <v>122</v>
      </c>
      <c r="C47" s="96"/>
      <c r="D47" s="92"/>
      <c r="O47" s="1" t="str">
        <f t="shared" si="13"/>
        <v/>
      </c>
      <c r="P47" s="1" t="str">
        <f t="shared" si="14"/>
        <v/>
      </c>
      <c r="Q47" s="1" t="str">
        <f t="shared" si="15"/>
        <v/>
      </c>
      <c r="R47" s="1" t="str">
        <f t="shared" si="16"/>
        <v/>
      </c>
      <c r="S47" s="1" t="str">
        <f t="shared" si="17"/>
        <v/>
      </c>
      <c r="T47" s="1" t="str">
        <f t="shared" si="18"/>
        <v/>
      </c>
      <c r="U47" s="1" t="str">
        <f t="shared" si="19"/>
        <v/>
      </c>
      <c r="V47" s="1" t="str">
        <f t="shared" si="20"/>
        <v/>
      </c>
      <c r="W47" s="1" t="str">
        <f t="shared" si="21"/>
        <v/>
      </c>
      <c r="X47" s="1">
        <f t="shared" si="22"/>
        <v>0</v>
      </c>
    </row>
    <row r="48" spans="2:24" ht="20.25" customHeight="1">
      <c r="B48" s="32" t="s">
        <v>674</v>
      </c>
      <c r="C48" s="28"/>
      <c r="D48" s="311" t="s">
        <v>51</v>
      </c>
      <c r="O48" s="1" t="str">
        <f t="shared" si="13"/>
        <v/>
      </c>
      <c r="P48" s="1" t="str">
        <f t="shared" si="14"/>
        <v/>
      </c>
      <c r="Q48" s="1" t="str">
        <f t="shared" si="15"/>
        <v/>
      </c>
      <c r="R48" s="1" t="str">
        <f t="shared" si="16"/>
        <v/>
      </c>
      <c r="S48" s="1" t="str">
        <f t="shared" si="17"/>
        <v/>
      </c>
      <c r="T48" s="1" t="str">
        <f t="shared" si="18"/>
        <v/>
      </c>
      <c r="U48" s="1" t="str">
        <f t="shared" si="19"/>
        <v/>
      </c>
      <c r="V48" s="1" t="str">
        <f t="shared" si="20"/>
        <v/>
      </c>
      <c r="W48" s="1" t="str">
        <f t="shared" si="21"/>
        <v/>
      </c>
      <c r="X48" s="1">
        <f t="shared" si="22"/>
        <v>0</v>
      </c>
    </row>
    <row r="49" spans="2:24" ht="20.25" customHeight="1">
      <c r="B49" s="42" t="s">
        <v>675</v>
      </c>
      <c r="C49" s="86"/>
      <c r="D49" s="58" t="str">
        <f>E49&amp;"　　"&amp;F49&amp;"　　"&amp;G49&amp;"　　"&amp;H49&amp;"　　"&amp;I49&amp;"　　　　　　　　　　　　"&amp;J49</f>
        <v>１．硝酸酸性　　２．中性　　３．その他　　　　　　　　　　　　　　　　</v>
      </c>
      <c r="E49" s="1" t="s">
        <v>160</v>
      </c>
      <c r="F49" s="1" t="s">
        <v>779</v>
      </c>
      <c r="G49" s="1" t="s">
        <v>62</v>
      </c>
      <c r="O49" s="1" t="str">
        <f t="shared" si="13"/>
        <v/>
      </c>
      <c r="P49" s="1" t="str">
        <f t="shared" si="14"/>
        <v/>
      </c>
      <c r="Q49" s="1" t="str">
        <f t="shared" si="15"/>
        <v/>
      </c>
      <c r="R49" s="1" t="str">
        <f t="shared" si="16"/>
        <v/>
      </c>
      <c r="S49" s="1" t="str">
        <f t="shared" si="17"/>
        <v/>
      </c>
      <c r="T49" s="1" t="str">
        <f t="shared" si="18"/>
        <v/>
      </c>
      <c r="U49" s="1" t="str">
        <f t="shared" si="19"/>
        <v/>
      </c>
      <c r="V49" s="1">
        <f t="shared" si="20"/>
        <v>1</v>
      </c>
      <c r="W49" s="1">
        <f t="shared" si="21"/>
        <v>2</v>
      </c>
      <c r="X49" s="1">
        <f t="shared" si="22"/>
        <v>3</v>
      </c>
    </row>
    <row r="50" spans="2:24" ht="20.25" customHeight="1" thickBot="1">
      <c r="B50" s="39" t="s">
        <v>122</v>
      </c>
      <c r="C50" s="98"/>
      <c r="D50" s="92"/>
      <c r="O50" s="1" t="str">
        <f t="shared" si="13"/>
        <v/>
      </c>
      <c r="P50" s="1" t="str">
        <f t="shared" si="14"/>
        <v/>
      </c>
      <c r="Q50" s="1" t="str">
        <f t="shared" si="15"/>
        <v/>
      </c>
      <c r="R50" s="1" t="str">
        <f t="shared" si="16"/>
        <v/>
      </c>
      <c r="S50" s="1" t="str">
        <f t="shared" si="17"/>
        <v/>
      </c>
      <c r="T50" s="1" t="str">
        <f t="shared" si="18"/>
        <v/>
      </c>
      <c r="U50" s="1" t="str">
        <f t="shared" si="19"/>
        <v/>
      </c>
      <c r="V50" s="1" t="str">
        <f t="shared" si="20"/>
        <v/>
      </c>
      <c r="W50" s="1" t="str">
        <f t="shared" si="21"/>
        <v/>
      </c>
      <c r="X50" s="1">
        <f t="shared" si="22"/>
        <v>0</v>
      </c>
    </row>
    <row r="51" spans="2:24" ht="20.25" customHeight="1">
      <c r="B51" s="191"/>
      <c r="C51" s="5"/>
      <c r="D51" s="5"/>
      <c r="O51" s="1" t="str">
        <f t="shared" si="13"/>
        <v/>
      </c>
      <c r="P51" s="1" t="str">
        <f t="shared" si="14"/>
        <v/>
      </c>
      <c r="Q51" s="1" t="str">
        <f t="shared" si="15"/>
        <v/>
      </c>
      <c r="R51" s="1" t="str">
        <f t="shared" si="16"/>
        <v/>
      </c>
      <c r="S51" s="1" t="str">
        <f t="shared" si="17"/>
        <v/>
      </c>
      <c r="T51" s="1" t="str">
        <f t="shared" si="18"/>
        <v/>
      </c>
      <c r="U51" s="1" t="str">
        <f t="shared" si="19"/>
        <v/>
      </c>
      <c r="V51" s="1" t="str">
        <f t="shared" si="20"/>
        <v/>
      </c>
      <c r="W51" s="1" t="str">
        <f t="shared" si="21"/>
        <v/>
      </c>
      <c r="X51" s="1">
        <f t="shared" si="22"/>
        <v>0</v>
      </c>
    </row>
    <row r="52" spans="2:24" ht="17.5" customHeight="1" thickBot="1">
      <c r="B52" s="10" t="s">
        <v>841</v>
      </c>
      <c r="C52" s="300"/>
      <c r="D52" s="255"/>
      <c r="O52" s="1" t="str">
        <f t="shared" si="13"/>
        <v/>
      </c>
      <c r="P52" s="1" t="str">
        <f t="shared" si="14"/>
        <v/>
      </c>
      <c r="Q52" s="1" t="str">
        <f t="shared" si="15"/>
        <v/>
      </c>
      <c r="R52" s="1" t="str">
        <f t="shared" si="16"/>
        <v/>
      </c>
      <c r="S52" s="1" t="str">
        <f t="shared" si="17"/>
        <v/>
      </c>
      <c r="T52" s="1" t="str">
        <f t="shared" si="18"/>
        <v/>
      </c>
      <c r="U52" s="1" t="str">
        <f t="shared" si="19"/>
        <v/>
      </c>
      <c r="V52" s="1" t="str">
        <f t="shared" si="20"/>
        <v/>
      </c>
      <c r="W52" s="1" t="str">
        <f t="shared" si="21"/>
        <v/>
      </c>
      <c r="X52" s="1">
        <f t="shared" si="22"/>
        <v>0</v>
      </c>
    </row>
    <row r="53" spans="2:24" s="66" customFormat="1" ht="23.15" customHeight="1">
      <c r="B53" s="40" t="s">
        <v>768</v>
      </c>
      <c r="C53" s="251"/>
      <c r="D53" s="91" t="s">
        <v>769</v>
      </c>
      <c r="O53" s="1" t="str">
        <f t="shared" si="13"/>
        <v/>
      </c>
      <c r="P53" s="1" t="str">
        <f t="shared" si="14"/>
        <v/>
      </c>
      <c r="Q53" s="1" t="str">
        <f t="shared" si="15"/>
        <v/>
      </c>
      <c r="R53" s="1" t="str">
        <f t="shared" si="16"/>
        <v/>
      </c>
      <c r="S53" s="1" t="str">
        <f t="shared" si="17"/>
        <v/>
      </c>
      <c r="T53" s="1" t="str">
        <f t="shared" si="18"/>
        <v/>
      </c>
      <c r="U53" s="1" t="str">
        <f t="shared" si="19"/>
        <v/>
      </c>
      <c r="V53" s="1" t="str">
        <f t="shared" si="20"/>
        <v/>
      </c>
      <c r="W53" s="1" t="str">
        <f t="shared" si="21"/>
        <v/>
      </c>
      <c r="X53" s="1">
        <f t="shared" si="22"/>
        <v>0</v>
      </c>
    </row>
    <row r="54" spans="2:24" ht="60.75" customHeight="1">
      <c r="B54" s="38" t="s">
        <v>676</v>
      </c>
      <c r="C54" s="86"/>
      <c r="D54" s="58" t="str">
        <f>E54&amp;"　　"&amp;F54&amp;"　　"&amp;G54&amp;"　　"&amp;H54&amp;"　　"&amp;I54&amp;"　　"&amp;J54&amp;"　　"&amp;K54&amp;"　　"&amp;L54&amp;"　　"&amp;M54</f>
        <v>１．塩酸酸性で煮沸　　２．硝酸酸性で煮沸　　３．塩酸による分解　　４．硝酸による分解　　５．塩酸と硝酸による分解　　６．硝酸と過塩素酸による分解　　７．硝酸と硫酸による分解　　８．その他　　９．前処理を行わなかった</v>
      </c>
      <c r="E54" s="1" t="s">
        <v>54</v>
      </c>
      <c r="F54" s="1" t="s">
        <v>677</v>
      </c>
      <c r="G54" s="1" t="s">
        <v>678</v>
      </c>
      <c r="H54" s="1" t="s">
        <v>679</v>
      </c>
      <c r="I54" s="1" t="s">
        <v>680</v>
      </c>
      <c r="J54" s="1" t="s">
        <v>681</v>
      </c>
      <c r="K54" s="1" t="s">
        <v>682</v>
      </c>
      <c r="L54" s="1" t="s">
        <v>683</v>
      </c>
      <c r="M54" s="1" t="s">
        <v>684</v>
      </c>
      <c r="O54" s="1" t="str">
        <f t="shared" si="13"/>
        <v/>
      </c>
      <c r="P54" s="1">
        <f t="shared" si="14"/>
        <v>1</v>
      </c>
      <c r="Q54" s="1">
        <f t="shared" si="15"/>
        <v>2</v>
      </c>
      <c r="R54" s="1">
        <f t="shared" si="16"/>
        <v>3</v>
      </c>
      <c r="S54" s="1">
        <f t="shared" si="17"/>
        <v>4</v>
      </c>
      <c r="T54" s="1">
        <f t="shared" si="18"/>
        <v>5</v>
      </c>
      <c r="U54" s="1">
        <f t="shared" si="19"/>
        <v>6</v>
      </c>
      <c r="V54" s="1">
        <f t="shared" si="20"/>
        <v>7</v>
      </c>
      <c r="W54" s="1">
        <f t="shared" si="21"/>
        <v>8</v>
      </c>
      <c r="X54" s="1">
        <f t="shared" si="22"/>
        <v>9</v>
      </c>
    </row>
    <row r="55" spans="2:24" ht="20.25" customHeight="1">
      <c r="B55" s="39" t="s">
        <v>122</v>
      </c>
      <c r="C55" s="96"/>
      <c r="D55" s="73"/>
      <c r="O55" s="1" t="str">
        <f t="shared" si="13"/>
        <v/>
      </c>
      <c r="P55" s="1" t="str">
        <f t="shared" si="14"/>
        <v/>
      </c>
      <c r="Q55" s="1" t="str">
        <f t="shared" si="15"/>
        <v/>
      </c>
      <c r="R55" s="1" t="str">
        <f t="shared" si="16"/>
        <v/>
      </c>
      <c r="S55" s="1" t="str">
        <f t="shared" si="17"/>
        <v/>
      </c>
      <c r="T55" s="1" t="str">
        <f t="shared" si="18"/>
        <v/>
      </c>
      <c r="U55" s="1" t="str">
        <f t="shared" si="19"/>
        <v/>
      </c>
      <c r="V55" s="1" t="str">
        <f t="shared" si="20"/>
        <v/>
      </c>
      <c r="W55" s="1" t="str">
        <f t="shared" si="21"/>
        <v/>
      </c>
      <c r="X55" s="1">
        <f t="shared" si="22"/>
        <v>0</v>
      </c>
    </row>
    <row r="56" spans="2:24" ht="20.5" customHeight="1">
      <c r="B56" s="38" t="s">
        <v>146</v>
      </c>
      <c r="C56" s="86"/>
      <c r="D56" s="61" t="str">
        <f>E56&amp;"　　"&amp;F56&amp;"　　"&amp;G56&amp;"　　"&amp;H56&amp;"　　"&amp;I56</f>
        <v>１．ろ過　　２．その他　　３．行わなかった　　　　</v>
      </c>
      <c r="E56" s="1" t="s">
        <v>174</v>
      </c>
      <c r="F56" s="1" t="s">
        <v>98</v>
      </c>
      <c r="G56" s="1" t="s">
        <v>870</v>
      </c>
      <c r="O56" s="1" t="str">
        <f t="shared" si="13"/>
        <v/>
      </c>
      <c r="P56" s="1" t="str">
        <f t="shared" si="14"/>
        <v/>
      </c>
      <c r="Q56" s="1" t="str">
        <f t="shared" si="15"/>
        <v/>
      </c>
      <c r="R56" s="1" t="str">
        <f t="shared" si="16"/>
        <v/>
      </c>
      <c r="S56" s="1" t="str">
        <f t="shared" si="17"/>
        <v/>
      </c>
      <c r="T56" s="1" t="str">
        <f t="shared" si="18"/>
        <v/>
      </c>
      <c r="U56" s="1" t="str">
        <f t="shared" si="19"/>
        <v/>
      </c>
      <c r="V56" s="1">
        <f t="shared" si="20"/>
        <v>1</v>
      </c>
      <c r="W56" s="1">
        <f t="shared" si="21"/>
        <v>2</v>
      </c>
      <c r="X56" s="1">
        <f t="shared" si="22"/>
        <v>3</v>
      </c>
    </row>
    <row r="57" spans="2:24" ht="19.5" customHeight="1">
      <c r="B57" s="116" t="s">
        <v>188</v>
      </c>
      <c r="C57" s="96"/>
      <c r="D57" s="73"/>
      <c r="O57" s="1" t="str">
        <f t="shared" si="13"/>
        <v/>
      </c>
      <c r="P57" s="1" t="str">
        <f t="shared" si="14"/>
        <v/>
      </c>
      <c r="Q57" s="1" t="str">
        <f t="shared" si="15"/>
        <v/>
      </c>
      <c r="R57" s="1" t="str">
        <f t="shared" si="16"/>
        <v/>
      </c>
      <c r="S57" s="1" t="str">
        <f t="shared" si="17"/>
        <v/>
      </c>
      <c r="T57" s="1" t="str">
        <f t="shared" si="18"/>
        <v/>
      </c>
      <c r="U57" s="1" t="str">
        <f t="shared" si="19"/>
        <v/>
      </c>
      <c r="V57" s="1" t="str">
        <f t="shared" si="20"/>
        <v/>
      </c>
      <c r="W57" s="1" t="str">
        <f t="shared" si="21"/>
        <v/>
      </c>
      <c r="X57" s="1">
        <f t="shared" si="22"/>
        <v>0</v>
      </c>
    </row>
    <row r="58" spans="2:24" ht="20.25" customHeight="1" thickBot="1">
      <c r="B58" s="43" t="s">
        <v>56</v>
      </c>
      <c r="C58" s="50"/>
      <c r="D58" s="247" t="s">
        <v>51</v>
      </c>
      <c r="O58" s="1" t="str">
        <f t="shared" si="13"/>
        <v/>
      </c>
      <c r="P58" s="1" t="str">
        <f t="shared" si="14"/>
        <v/>
      </c>
      <c r="Q58" s="1" t="str">
        <f t="shared" si="15"/>
        <v/>
      </c>
      <c r="R58" s="1" t="str">
        <f t="shared" si="16"/>
        <v/>
      </c>
      <c r="S58" s="1" t="str">
        <f t="shared" si="17"/>
        <v/>
      </c>
      <c r="T58" s="1" t="str">
        <f t="shared" si="18"/>
        <v/>
      </c>
      <c r="U58" s="1" t="str">
        <f t="shared" si="19"/>
        <v/>
      </c>
      <c r="V58" s="1" t="str">
        <f t="shared" si="20"/>
        <v/>
      </c>
      <c r="W58" s="1" t="str">
        <f t="shared" si="21"/>
        <v/>
      </c>
      <c r="X58" s="1">
        <f t="shared" si="22"/>
        <v>0</v>
      </c>
    </row>
    <row r="59" spans="2:24" ht="20.25" customHeight="1">
      <c r="B59" s="166"/>
      <c r="C59" s="301"/>
      <c r="D59" s="167"/>
      <c r="O59" s="1" t="str">
        <f t="shared" si="13"/>
        <v/>
      </c>
      <c r="P59" s="1" t="str">
        <f t="shared" si="14"/>
        <v/>
      </c>
      <c r="Q59" s="1" t="str">
        <f t="shared" si="15"/>
        <v/>
      </c>
      <c r="R59" s="1" t="str">
        <f t="shared" si="16"/>
        <v/>
      </c>
      <c r="S59" s="1" t="str">
        <f t="shared" si="17"/>
        <v/>
      </c>
      <c r="T59" s="1" t="str">
        <f t="shared" si="18"/>
        <v/>
      </c>
      <c r="U59" s="1" t="str">
        <f t="shared" si="19"/>
        <v/>
      </c>
      <c r="V59" s="1" t="str">
        <f t="shared" si="20"/>
        <v/>
      </c>
      <c r="W59" s="1" t="str">
        <f t="shared" si="21"/>
        <v/>
      </c>
      <c r="X59" s="1">
        <f t="shared" si="22"/>
        <v>0</v>
      </c>
    </row>
    <row r="60" spans="2:24" ht="20.25" customHeight="1" thickBot="1">
      <c r="B60" s="294" t="s">
        <v>866</v>
      </c>
      <c r="C60" s="302"/>
      <c r="D60" s="1"/>
      <c r="O60" s="1" t="str">
        <f t="shared" si="13"/>
        <v/>
      </c>
      <c r="P60" s="1" t="str">
        <f t="shared" si="14"/>
        <v/>
      </c>
      <c r="Q60" s="1" t="str">
        <f t="shared" si="15"/>
        <v/>
      </c>
      <c r="R60" s="1" t="str">
        <f t="shared" si="16"/>
        <v/>
      </c>
      <c r="S60" s="1" t="str">
        <f t="shared" si="17"/>
        <v/>
      </c>
      <c r="T60" s="1" t="str">
        <f t="shared" si="18"/>
        <v/>
      </c>
      <c r="U60" s="1" t="str">
        <f t="shared" si="19"/>
        <v/>
      </c>
      <c r="V60" s="1" t="str">
        <f t="shared" si="20"/>
        <v/>
      </c>
      <c r="W60" s="1" t="str">
        <f t="shared" si="21"/>
        <v/>
      </c>
      <c r="X60" s="1">
        <f t="shared" si="22"/>
        <v>0</v>
      </c>
    </row>
    <row r="61" spans="2:24" ht="20.25" customHeight="1">
      <c r="B61" s="40" t="s">
        <v>612</v>
      </c>
      <c r="C61" s="251"/>
      <c r="D61" s="111" t="s">
        <v>51</v>
      </c>
      <c r="O61" s="1" t="str">
        <f t="shared" si="13"/>
        <v/>
      </c>
      <c r="P61" s="1" t="str">
        <f t="shared" si="14"/>
        <v/>
      </c>
      <c r="Q61" s="1" t="str">
        <f t="shared" si="15"/>
        <v/>
      </c>
      <c r="R61" s="1" t="str">
        <f t="shared" si="16"/>
        <v/>
      </c>
      <c r="S61" s="1" t="str">
        <f t="shared" si="17"/>
        <v/>
      </c>
      <c r="T61" s="1" t="str">
        <f t="shared" si="18"/>
        <v/>
      </c>
      <c r="U61" s="1" t="str">
        <f t="shared" si="19"/>
        <v/>
      </c>
      <c r="V61" s="1" t="str">
        <f t="shared" si="20"/>
        <v/>
      </c>
      <c r="W61" s="1" t="str">
        <f t="shared" si="21"/>
        <v/>
      </c>
      <c r="X61" s="1">
        <f t="shared" si="22"/>
        <v>0</v>
      </c>
    </row>
    <row r="62" spans="2:24" ht="20.25" customHeight="1">
      <c r="B62" s="38" t="s">
        <v>685</v>
      </c>
      <c r="C62" s="86"/>
      <c r="D62" s="58" t="str">
        <f>E62&amp;"　　"&amp;F62&amp;"　　"&amp;G62&amp;"　　"&amp;H62&amp;"　　"&amp;I62&amp;"　　"&amp;J62</f>
        <v>１．行った　　２．行わなかった　　　　　　　　</v>
      </c>
      <c r="E62" s="187" t="s">
        <v>670</v>
      </c>
      <c r="F62" s="1" t="s">
        <v>671</v>
      </c>
      <c r="O62" s="1" t="str">
        <f t="shared" si="13"/>
        <v/>
      </c>
      <c r="P62" s="1" t="str">
        <f t="shared" si="14"/>
        <v/>
      </c>
      <c r="Q62" s="1" t="str">
        <f t="shared" si="15"/>
        <v/>
      </c>
      <c r="R62" s="1" t="str">
        <f t="shared" si="16"/>
        <v/>
      </c>
      <c r="S62" s="1" t="str">
        <f t="shared" si="17"/>
        <v/>
      </c>
      <c r="T62" s="1" t="str">
        <f t="shared" si="18"/>
        <v/>
      </c>
      <c r="U62" s="1" t="str">
        <f t="shared" si="19"/>
        <v/>
      </c>
      <c r="V62" s="1" t="str">
        <f t="shared" si="20"/>
        <v/>
      </c>
      <c r="W62" s="1">
        <f t="shared" si="21"/>
        <v>1</v>
      </c>
      <c r="X62" s="1">
        <f t="shared" si="22"/>
        <v>2</v>
      </c>
    </row>
    <row r="63" spans="2:24" ht="20.25" customHeight="1">
      <c r="B63" s="38" t="s">
        <v>686</v>
      </c>
      <c r="C63" s="86"/>
      <c r="D63" s="58" t="str">
        <f>E63&amp;"　　"&amp;F63&amp;"　　"&amp;G63&amp;"　　"&amp;H63&amp;"　　"&amp;I63&amp;"　　"&amp;J63</f>
        <v>１．2,6-ピリジンジカルボン酸(PDCA)　　２．エチレンジアミン四酢酸(EDTA)　　３．その他　　　　　　</v>
      </c>
      <c r="E63" s="187" t="s">
        <v>1015</v>
      </c>
      <c r="F63" s="1" t="s">
        <v>687</v>
      </c>
      <c r="G63" s="1" t="s">
        <v>688</v>
      </c>
      <c r="O63" s="1" t="str">
        <f t="shared" si="13"/>
        <v/>
      </c>
      <c r="P63" s="1" t="str">
        <f t="shared" si="14"/>
        <v/>
      </c>
      <c r="Q63" s="1" t="str">
        <f t="shared" si="15"/>
        <v/>
      </c>
      <c r="R63" s="1" t="str">
        <f t="shared" si="16"/>
        <v/>
      </c>
      <c r="S63" s="1" t="str">
        <f t="shared" si="17"/>
        <v/>
      </c>
      <c r="T63" s="1" t="str">
        <f t="shared" si="18"/>
        <v/>
      </c>
      <c r="U63" s="1" t="str">
        <f t="shared" si="19"/>
        <v/>
      </c>
      <c r="V63" s="1">
        <f t="shared" si="20"/>
        <v>1</v>
      </c>
      <c r="W63" s="1">
        <f t="shared" si="21"/>
        <v>2</v>
      </c>
      <c r="X63" s="1">
        <f t="shared" si="22"/>
        <v>3</v>
      </c>
    </row>
    <row r="64" spans="2:24" ht="20.25" customHeight="1">
      <c r="B64" s="39" t="s">
        <v>122</v>
      </c>
      <c r="C64" s="96"/>
      <c r="D64" s="73"/>
      <c r="O64" s="1" t="str">
        <f t="shared" si="13"/>
        <v/>
      </c>
      <c r="P64" s="1" t="str">
        <f t="shared" si="14"/>
        <v/>
      </c>
      <c r="Q64" s="1" t="str">
        <f t="shared" si="15"/>
        <v/>
      </c>
      <c r="R64" s="1" t="str">
        <f t="shared" si="16"/>
        <v/>
      </c>
      <c r="S64" s="1" t="str">
        <f t="shared" si="17"/>
        <v/>
      </c>
      <c r="T64" s="1" t="str">
        <f t="shared" si="18"/>
        <v/>
      </c>
      <c r="U64" s="1" t="str">
        <f t="shared" si="19"/>
        <v/>
      </c>
      <c r="V64" s="1" t="str">
        <f t="shared" si="20"/>
        <v/>
      </c>
      <c r="W64" s="1" t="str">
        <f t="shared" si="21"/>
        <v/>
      </c>
      <c r="X64" s="1">
        <f t="shared" si="22"/>
        <v>0</v>
      </c>
    </row>
    <row r="65" spans="2:24" ht="34.5" customHeight="1">
      <c r="B65" s="38" t="s">
        <v>689</v>
      </c>
      <c r="C65" s="86"/>
      <c r="D65" s="62" t="str">
        <f>E65&amp;"　　"&amp;F65&amp;"　　"&amp;G65&amp;"　　"&amp;H65&amp;"　　"&amp;I65&amp;"　　"&amp;J65</f>
        <v>１．30℃未満　　２．30℃以上50℃未満　　３．50℃以上70℃未満　　４．70℃以上80℃未満　　５．80℃以上　　</v>
      </c>
      <c r="E65" s="9" t="s">
        <v>690</v>
      </c>
      <c r="F65" s="1" t="s">
        <v>691</v>
      </c>
      <c r="G65" s="1" t="s">
        <v>692</v>
      </c>
      <c r="H65" s="1" t="s">
        <v>693</v>
      </c>
      <c r="I65" s="1" t="s">
        <v>959</v>
      </c>
      <c r="O65" s="1" t="str">
        <f t="shared" si="13"/>
        <v/>
      </c>
      <c r="P65" s="1" t="str">
        <f t="shared" si="14"/>
        <v/>
      </c>
      <c r="Q65" s="1" t="str">
        <f t="shared" si="15"/>
        <v/>
      </c>
      <c r="R65" s="1" t="str">
        <f t="shared" si="16"/>
        <v/>
      </c>
      <c r="S65" s="1" t="str">
        <f t="shared" si="17"/>
        <v/>
      </c>
      <c r="T65" s="1">
        <f t="shared" si="18"/>
        <v>1</v>
      </c>
      <c r="U65" s="1">
        <f t="shared" si="19"/>
        <v>2</v>
      </c>
      <c r="V65" s="1">
        <f t="shared" si="20"/>
        <v>3</v>
      </c>
      <c r="W65" s="1">
        <f t="shared" si="21"/>
        <v>4</v>
      </c>
      <c r="X65" s="1">
        <f t="shared" si="22"/>
        <v>5</v>
      </c>
    </row>
    <row r="66" spans="2:24" ht="34.5" customHeight="1">
      <c r="B66" s="38" t="s">
        <v>694</v>
      </c>
      <c r="C66" s="86"/>
      <c r="D66" s="58" t="str">
        <f>E66&amp;"　　"&amp;F66&amp;"　　"&amp;G66&amp;"　　"&amp;H66&amp;"　　"&amp;I66&amp;"　　"&amp;J66</f>
        <v>１．10分未満　　２．10分以上30分未満　　３．30分以上60分未満　　４．60分以上90分未満　　５．90分以上　　</v>
      </c>
      <c r="E66" s="9" t="s">
        <v>695</v>
      </c>
      <c r="F66" s="1" t="s">
        <v>696</v>
      </c>
      <c r="G66" s="1" t="s">
        <v>697</v>
      </c>
      <c r="H66" s="1" t="s">
        <v>698</v>
      </c>
      <c r="I66" s="1" t="s">
        <v>960</v>
      </c>
      <c r="O66" s="1" t="str">
        <f t="shared" si="13"/>
        <v/>
      </c>
      <c r="P66" s="1" t="str">
        <f t="shared" si="14"/>
        <v/>
      </c>
      <c r="Q66" s="1" t="str">
        <f t="shared" si="15"/>
        <v/>
      </c>
      <c r="R66" s="1" t="str">
        <f t="shared" si="16"/>
        <v/>
      </c>
      <c r="S66" s="1" t="str">
        <f t="shared" si="17"/>
        <v/>
      </c>
      <c r="T66" s="1">
        <f t="shared" si="18"/>
        <v>1</v>
      </c>
      <c r="U66" s="1">
        <f t="shared" si="19"/>
        <v>2</v>
      </c>
      <c r="V66" s="1">
        <f t="shared" si="20"/>
        <v>3</v>
      </c>
      <c r="W66" s="1">
        <f t="shared" si="21"/>
        <v>4</v>
      </c>
      <c r="X66" s="1">
        <f t="shared" si="22"/>
        <v>5</v>
      </c>
    </row>
    <row r="67" spans="2:24" ht="20.25" customHeight="1">
      <c r="B67" s="38" t="s">
        <v>699</v>
      </c>
      <c r="C67" s="86"/>
      <c r="D67" s="58" t="str">
        <f>E67&amp;"　　"&amp;F67&amp;"　　"&amp;G67&amp;"　　"&amp;H67&amp;"　　"&amp;I67&amp;"　　"&amp;J67</f>
        <v>１．ポリプロピレン　　２．ポリエチレン　　３．PTFE　　４．ホウケイ酸ガラス　　５．その他　　</v>
      </c>
      <c r="E67" s="9" t="s">
        <v>700</v>
      </c>
      <c r="F67" s="1" t="s">
        <v>701</v>
      </c>
      <c r="G67" s="1" t="s">
        <v>702</v>
      </c>
      <c r="H67" s="1" t="s">
        <v>703</v>
      </c>
      <c r="I67" s="1" t="s">
        <v>58</v>
      </c>
      <c r="O67" s="1" t="str">
        <f t="shared" si="13"/>
        <v/>
      </c>
      <c r="P67" s="1" t="str">
        <f t="shared" si="14"/>
        <v/>
      </c>
      <c r="Q67" s="1" t="str">
        <f t="shared" si="15"/>
        <v/>
      </c>
      <c r="R67" s="1" t="str">
        <f t="shared" si="16"/>
        <v/>
      </c>
      <c r="S67" s="1" t="str">
        <f t="shared" si="17"/>
        <v/>
      </c>
      <c r="T67" s="1">
        <f t="shared" si="18"/>
        <v>1</v>
      </c>
      <c r="U67" s="1">
        <f t="shared" si="19"/>
        <v>2</v>
      </c>
      <c r="V67" s="1">
        <f t="shared" si="20"/>
        <v>3</v>
      </c>
      <c r="W67" s="1">
        <f t="shared" si="21"/>
        <v>4</v>
      </c>
      <c r="X67" s="1">
        <f t="shared" si="22"/>
        <v>5</v>
      </c>
    </row>
    <row r="68" spans="2:24" ht="20.25" customHeight="1">
      <c r="B68" s="39" t="s">
        <v>122</v>
      </c>
      <c r="C68" s="96"/>
      <c r="D68" s="92"/>
      <c r="E68" s="9"/>
      <c r="O68" s="1" t="str">
        <f t="shared" si="13"/>
        <v/>
      </c>
      <c r="P68" s="1" t="str">
        <f t="shared" si="14"/>
        <v/>
      </c>
      <c r="Q68" s="1" t="str">
        <f t="shared" si="15"/>
        <v/>
      </c>
      <c r="R68" s="1" t="str">
        <f t="shared" si="16"/>
        <v/>
      </c>
      <c r="S68" s="1" t="str">
        <f t="shared" si="17"/>
        <v/>
      </c>
      <c r="T68" s="1" t="str">
        <f t="shared" si="18"/>
        <v/>
      </c>
      <c r="U68" s="1" t="str">
        <f t="shared" si="19"/>
        <v/>
      </c>
      <c r="V68" s="1" t="str">
        <f t="shared" si="20"/>
        <v/>
      </c>
      <c r="W68" s="1" t="str">
        <f t="shared" si="21"/>
        <v/>
      </c>
      <c r="X68" s="1">
        <f t="shared" si="22"/>
        <v>0</v>
      </c>
    </row>
    <row r="69" spans="2:24" ht="20.25" customHeight="1" thickBot="1">
      <c r="B69" s="43" t="s">
        <v>704</v>
      </c>
      <c r="C69" s="90"/>
      <c r="D69" s="173" t="str">
        <f>E69&amp;"　　"&amp;F69&amp;"　　"&amp;G69&amp;"　　"&amp;H69&amp;"　　"&amp;I69&amp;"　　"&amp;J69</f>
        <v>１．行った　　２．行わなかった　　　　　　　　</v>
      </c>
      <c r="E69" s="1" t="s">
        <v>670</v>
      </c>
      <c r="F69" s="1" t="s">
        <v>671</v>
      </c>
      <c r="O69" s="1" t="str">
        <f t="shared" si="13"/>
        <v/>
      </c>
      <c r="P69" s="1" t="str">
        <f t="shared" si="14"/>
        <v/>
      </c>
      <c r="Q69" s="1" t="str">
        <f t="shared" si="15"/>
        <v/>
      </c>
      <c r="R69" s="1" t="str">
        <f t="shared" si="16"/>
        <v/>
      </c>
      <c r="S69" s="1" t="str">
        <f t="shared" si="17"/>
        <v/>
      </c>
      <c r="T69" s="1" t="str">
        <f t="shared" si="18"/>
        <v/>
      </c>
      <c r="U69" s="1" t="str">
        <f t="shared" si="19"/>
        <v/>
      </c>
      <c r="V69" s="1" t="str">
        <f t="shared" si="20"/>
        <v/>
      </c>
      <c r="W69" s="1">
        <f t="shared" si="21"/>
        <v>1</v>
      </c>
      <c r="X69" s="1">
        <f t="shared" si="22"/>
        <v>2</v>
      </c>
    </row>
    <row r="70" spans="2:24" ht="20.25" customHeight="1">
      <c r="B70" s="154"/>
      <c r="C70" s="303"/>
      <c r="D70" s="59"/>
      <c r="O70" s="1" t="str">
        <f t="shared" si="13"/>
        <v/>
      </c>
      <c r="P70" s="1" t="str">
        <f t="shared" si="14"/>
        <v/>
      </c>
      <c r="Q70" s="1" t="str">
        <f t="shared" si="15"/>
        <v/>
      </c>
      <c r="R70" s="1" t="str">
        <f t="shared" si="16"/>
        <v/>
      </c>
      <c r="S70" s="1" t="str">
        <f t="shared" si="17"/>
        <v/>
      </c>
      <c r="T70" s="1" t="str">
        <f t="shared" si="18"/>
        <v/>
      </c>
      <c r="U70" s="1" t="str">
        <f t="shared" si="19"/>
        <v/>
      </c>
      <c r="V70" s="1" t="str">
        <f t="shared" si="20"/>
        <v/>
      </c>
      <c r="W70" s="1" t="str">
        <f t="shared" si="21"/>
        <v/>
      </c>
      <c r="X70" s="1">
        <f t="shared" si="22"/>
        <v>0</v>
      </c>
    </row>
    <row r="71" spans="2:24" ht="20.25" customHeight="1" thickBot="1">
      <c r="B71" s="10" t="s">
        <v>1035</v>
      </c>
      <c r="C71" s="300"/>
      <c r="D71" s="255"/>
      <c r="O71" s="1" t="str">
        <f t="shared" si="13"/>
        <v/>
      </c>
      <c r="P71" s="1" t="str">
        <f t="shared" si="14"/>
        <v/>
      </c>
      <c r="Q71" s="1" t="str">
        <f t="shared" si="15"/>
        <v/>
      </c>
      <c r="R71" s="1" t="str">
        <f t="shared" si="16"/>
        <v/>
      </c>
      <c r="S71" s="1" t="str">
        <f t="shared" si="17"/>
        <v/>
      </c>
      <c r="T71" s="1" t="str">
        <f t="shared" si="18"/>
        <v/>
      </c>
      <c r="U71" s="1" t="str">
        <f t="shared" si="19"/>
        <v/>
      </c>
      <c r="V71" s="1" t="str">
        <f t="shared" si="20"/>
        <v/>
      </c>
      <c r="W71" s="1" t="str">
        <f t="shared" si="21"/>
        <v/>
      </c>
      <c r="X71" s="1">
        <f t="shared" si="22"/>
        <v>0</v>
      </c>
    </row>
    <row r="72" spans="2:24" ht="20.25" customHeight="1">
      <c r="B72" s="40" t="s">
        <v>839</v>
      </c>
      <c r="C72" s="251"/>
      <c r="D72" s="311" t="s">
        <v>51</v>
      </c>
      <c r="O72" s="1" t="str">
        <f t="shared" si="13"/>
        <v/>
      </c>
      <c r="P72" s="1" t="str">
        <f t="shared" si="14"/>
        <v/>
      </c>
      <c r="Q72" s="1" t="str">
        <f t="shared" si="15"/>
        <v/>
      </c>
      <c r="R72" s="1" t="str">
        <f t="shared" si="16"/>
        <v/>
      </c>
      <c r="S72" s="1" t="str">
        <f t="shared" si="17"/>
        <v/>
      </c>
      <c r="T72" s="1" t="str">
        <f t="shared" si="18"/>
        <v/>
      </c>
      <c r="U72" s="1" t="str">
        <f t="shared" si="19"/>
        <v/>
      </c>
      <c r="V72" s="1" t="str">
        <f t="shared" si="20"/>
        <v/>
      </c>
      <c r="W72" s="1" t="str">
        <f t="shared" si="21"/>
        <v/>
      </c>
      <c r="X72" s="1">
        <f t="shared" si="22"/>
        <v>0</v>
      </c>
    </row>
    <row r="73" spans="2:24" ht="33" customHeight="1">
      <c r="B73" s="232" t="s">
        <v>820</v>
      </c>
      <c r="C73" s="259"/>
      <c r="D73" s="58" t="str">
        <f>E73&amp;"　　"&amp;F73&amp;"　　"&amp;G73&amp;"　　"&amp;H73&amp;"　　"&amp;I73</f>
        <v>１．ジフェニルカルバジド溶液を添加後、硫酸(1+9)を添加　　　　　　　　　　　　　　　　　　　　　　　　　　　　　　　　　　　　　　　２．硫酸(1+9)を添加後、ジフェニルカルバジド溶液を添加　　　　　　</v>
      </c>
      <c r="E73" s="188" t="s">
        <v>821</v>
      </c>
      <c r="F73" s="188" t="s">
        <v>819</v>
      </c>
      <c r="O73" s="1" t="str">
        <f t="shared" si="13"/>
        <v/>
      </c>
      <c r="P73" s="1" t="str">
        <f t="shared" si="14"/>
        <v/>
      </c>
      <c r="Q73" s="1" t="str">
        <f t="shared" si="15"/>
        <v/>
      </c>
      <c r="R73" s="1" t="str">
        <f t="shared" si="16"/>
        <v/>
      </c>
      <c r="S73" s="1" t="str">
        <f t="shared" si="17"/>
        <v/>
      </c>
      <c r="T73" s="1" t="str">
        <f t="shared" si="18"/>
        <v/>
      </c>
      <c r="U73" s="1" t="str">
        <f t="shared" si="19"/>
        <v/>
      </c>
      <c r="V73" s="1" t="str">
        <f t="shared" si="20"/>
        <v/>
      </c>
      <c r="W73" s="1">
        <f t="shared" si="21"/>
        <v>1</v>
      </c>
      <c r="X73" s="1">
        <f t="shared" si="22"/>
        <v>2</v>
      </c>
    </row>
    <row r="74" spans="2:24" ht="20.25" customHeight="1">
      <c r="B74" s="232" t="s">
        <v>705</v>
      </c>
      <c r="C74" s="259"/>
      <c r="D74" s="58" t="str">
        <f>E74&amp;"　　"&amp;F74&amp;"　　"&amp;G74&amp;"　　"&amp;H74&amp;"　　"&amp;I74</f>
        <v>１． 15　　２．その他　　　　　　</v>
      </c>
      <c r="E74" s="188" t="s">
        <v>822</v>
      </c>
      <c r="F74" s="188" t="s">
        <v>156</v>
      </c>
      <c r="O74" s="1" t="str">
        <f t="shared" si="13"/>
        <v/>
      </c>
      <c r="P74" s="1" t="str">
        <f t="shared" si="14"/>
        <v/>
      </c>
      <c r="Q74" s="1" t="str">
        <f t="shared" si="15"/>
        <v/>
      </c>
      <c r="R74" s="1" t="str">
        <f t="shared" si="16"/>
        <v/>
      </c>
      <c r="S74" s="1" t="str">
        <f t="shared" si="17"/>
        <v/>
      </c>
      <c r="T74" s="1" t="str">
        <f t="shared" si="18"/>
        <v/>
      </c>
      <c r="U74" s="1" t="str">
        <f t="shared" si="19"/>
        <v/>
      </c>
      <c r="V74" s="1" t="str">
        <f t="shared" si="20"/>
        <v/>
      </c>
      <c r="W74" s="1">
        <f t="shared" si="21"/>
        <v>1</v>
      </c>
      <c r="X74" s="1">
        <f t="shared" si="22"/>
        <v>2</v>
      </c>
    </row>
    <row r="75" spans="2:24" ht="19.5" customHeight="1">
      <c r="B75" s="39" t="s">
        <v>122</v>
      </c>
      <c r="C75" s="28"/>
      <c r="D75" s="93" t="s">
        <v>49</v>
      </c>
      <c r="E75" s="188"/>
      <c r="F75" s="188"/>
      <c r="O75" s="1" t="str">
        <f t="shared" si="13"/>
        <v/>
      </c>
      <c r="P75" s="1" t="str">
        <f t="shared" si="14"/>
        <v/>
      </c>
      <c r="Q75" s="1" t="str">
        <f t="shared" si="15"/>
        <v/>
      </c>
      <c r="R75" s="1" t="str">
        <f t="shared" si="16"/>
        <v/>
      </c>
      <c r="S75" s="1" t="str">
        <f t="shared" si="17"/>
        <v/>
      </c>
      <c r="T75" s="1" t="str">
        <f t="shared" si="18"/>
        <v/>
      </c>
      <c r="U75" s="1" t="str">
        <f t="shared" si="19"/>
        <v/>
      </c>
      <c r="V75" s="1" t="str">
        <f t="shared" si="20"/>
        <v/>
      </c>
      <c r="W75" s="1" t="str">
        <f t="shared" si="21"/>
        <v/>
      </c>
      <c r="X75" s="1">
        <f t="shared" si="22"/>
        <v>0</v>
      </c>
    </row>
    <row r="76" spans="2:24" ht="20.25" customHeight="1">
      <c r="B76" s="232" t="s">
        <v>706</v>
      </c>
      <c r="C76" s="259"/>
      <c r="D76" s="58" t="str">
        <f>E76&amp;"　　"&amp;F76&amp;"　　"&amp;G76&amp;"　　"&amp;H76&amp;"　　"&amp;I76</f>
        <v>１． 5　　２．その他　　　　　　</v>
      </c>
      <c r="E76" s="188" t="s">
        <v>823</v>
      </c>
      <c r="F76" s="188" t="s">
        <v>156</v>
      </c>
      <c r="O76" s="1" t="str">
        <f t="shared" si="13"/>
        <v/>
      </c>
      <c r="P76" s="1" t="str">
        <f t="shared" si="14"/>
        <v/>
      </c>
      <c r="Q76" s="1" t="str">
        <f t="shared" si="15"/>
        <v/>
      </c>
      <c r="R76" s="1" t="str">
        <f t="shared" si="16"/>
        <v/>
      </c>
      <c r="S76" s="1" t="str">
        <f t="shared" si="17"/>
        <v/>
      </c>
      <c r="T76" s="1" t="str">
        <f t="shared" si="18"/>
        <v/>
      </c>
      <c r="U76" s="1" t="str">
        <f t="shared" si="19"/>
        <v/>
      </c>
      <c r="V76" s="1" t="str">
        <f t="shared" si="20"/>
        <v/>
      </c>
      <c r="W76" s="1">
        <f t="shared" si="21"/>
        <v>1</v>
      </c>
      <c r="X76" s="1">
        <f t="shared" si="22"/>
        <v>2</v>
      </c>
    </row>
    <row r="77" spans="2:24" ht="19.5" customHeight="1">
      <c r="B77" s="39" t="s">
        <v>122</v>
      </c>
      <c r="C77" s="28"/>
      <c r="D77" s="93" t="s">
        <v>60</v>
      </c>
      <c r="E77" s="188"/>
      <c r="F77" s="188"/>
      <c r="O77" s="1" t="str">
        <f t="shared" si="13"/>
        <v/>
      </c>
      <c r="P77" s="1" t="str">
        <f t="shared" si="14"/>
        <v/>
      </c>
      <c r="Q77" s="1" t="str">
        <f t="shared" si="15"/>
        <v/>
      </c>
      <c r="R77" s="1" t="str">
        <f t="shared" si="16"/>
        <v/>
      </c>
      <c r="S77" s="1" t="str">
        <f t="shared" si="17"/>
        <v/>
      </c>
      <c r="T77" s="1" t="str">
        <f t="shared" si="18"/>
        <v/>
      </c>
      <c r="U77" s="1" t="str">
        <f t="shared" si="19"/>
        <v/>
      </c>
      <c r="V77" s="1" t="str">
        <f t="shared" si="20"/>
        <v/>
      </c>
      <c r="W77" s="1" t="str">
        <f t="shared" si="21"/>
        <v/>
      </c>
      <c r="X77" s="1">
        <f t="shared" si="22"/>
        <v>0</v>
      </c>
    </row>
    <row r="78" spans="2:24" ht="20.25" customHeight="1">
      <c r="B78" s="232" t="s">
        <v>666</v>
      </c>
      <c r="C78" s="28"/>
      <c r="D78" s="311" t="s">
        <v>51</v>
      </c>
      <c r="O78" s="1" t="str">
        <f t="shared" si="13"/>
        <v/>
      </c>
      <c r="P78" s="1" t="str">
        <f t="shared" si="14"/>
        <v/>
      </c>
      <c r="Q78" s="1" t="str">
        <f t="shared" si="15"/>
        <v/>
      </c>
      <c r="R78" s="1" t="str">
        <f t="shared" si="16"/>
        <v/>
      </c>
      <c r="S78" s="1" t="str">
        <f t="shared" si="17"/>
        <v/>
      </c>
      <c r="T78" s="1" t="str">
        <f t="shared" si="18"/>
        <v/>
      </c>
      <c r="U78" s="1" t="str">
        <f t="shared" si="19"/>
        <v/>
      </c>
      <c r="V78" s="1" t="str">
        <f t="shared" si="20"/>
        <v/>
      </c>
      <c r="W78" s="1" t="str">
        <f t="shared" si="21"/>
        <v/>
      </c>
      <c r="X78" s="1">
        <f t="shared" si="22"/>
        <v>0</v>
      </c>
    </row>
    <row r="79" spans="2:24" ht="20.25" customHeight="1">
      <c r="B79" s="37" t="s">
        <v>707</v>
      </c>
      <c r="C79" s="259"/>
      <c r="D79" s="58" t="str">
        <f>E79&amp;"　　"&amp;F79&amp;"　　"&amp;G79&amp;"　　"&amp;H79&amp;"　　"&amp;I79</f>
        <v>１．行った　　２．行わなかった　　　　　　</v>
      </c>
      <c r="E79" s="187" t="s">
        <v>670</v>
      </c>
      <c r="F79" s="187" t="s">
        <v>671</v>
      </c>
      <c r="O79" s="1" t="str">
        <f t="shared" si="13"/>
        <v/>
      </c>
      <c r="P79" s="1" t="str">
        <f t="shared" si="14"/>
        <v/>
      </c>
      <c r="Q79" s="1" t="str">
        <f t="shared" si="15"/>
        <v/>
      </c>
      <c r="R79" s="1" t="str">
        <f t="shared" si="16"/>
        <v/>
      </c>
      <c r="S79" s="1" t="str">
        <f t="shared" si="17"/>
        <v/>
      </c>
      <c r="T79" s="1" t="str">
        <f t="shared" si="18"/>
        <v/>
      </c>
      <c r="U79" s="1" t="str">
        <f t="shared" si="19"/>
        <v/>
      </c>
      <c r="V79" s="1" t="str">
        <f t="shared" si="20"/>
        <v/>
      </c>
      <c r="W79" s="1">
        <f t="shared" si="21"/>
        <v>1</v>
      </c>
      <c r="X79" s="1">
        <f t="shared" si="22"/>
        <v>2</v>
      </c>
    </row>
    <row r="80" spans="2:24" ht="30.75" customHeight="1">
      <c r="B80" s="38" t="s">
        <v>708</v>
      </c>
      <c r="C80" s="259"/>
      <c r="D80" s="58" t="str">
        <f>E80&amp;"　　"&amp;F80&amp;"　　"&amp;G80&amp;"　　"&amp;H80&amp;"　　"&amp;I80&amp;"　　　　　　　　　　　　"&amp;J80</f>
        <v>１．試料を中和後、硫酸(1+9)、ｴﾀﾉｰﾙを加え煮沸し、冷却後、検液と同様に発色　　２．その他　　　　　　　　　　　　　　　　　　</v>
      </c>
      <c r="E80" s="1" t="s">
        <v>709</v>
      </c>
      <c r="F80" s="1" t="s">
        <v>156</v>
      </c>
      <c r="O80" s="1" t="str">
        <f t="shared" si="13"/>
        <v/>
      </c>
      <c r="P80" s="1" t="str">
        <f t="shared" si="14"/>
        <v/>
      </c>
      <c r="Q80" s="1" t="str">
        <f t="shared" si="15"/>
        <v/>
      </c>
      <c r="R80" s="1" t="str">
        <f t="shared" si="16"/>
        <v/>
      </c>
      <c r="S80" s="1" t="str">
        <f t="shared" si="17"/>
        <v/>
      </c>
      <c r="T80" s="1" t="str">
        <f t="shared" si="18"/>
        <v/>
      </c>
      <c r="U80" s="1" t="str">
        <f t="shared" si="19"/>
        <v/>
      </c>
      <c r="V80" s="1" t="str">
        <f t="shared" si="20"/>
        <v/>
      </c>
      <c r="W80" s="1">
        <f t="shared" si="21"/>
        <v>1</v>
      </c>
      <c r="X80" s="1">
        <f t="shared" si="22"/>
        <v>2</v>
      </c>
    </row>
    <row r="81" spans="2:24" ht="20.25" customHeight="1">
      <c r="B81" s="39" t="s">
        <v>122</v>
      </c>
      <c r="C81" s="96"/>
      <c r="D81" s="92"/>
      <c r="O81" s="1" t="str">
        <f t="shared" si="13"/>
        <v/>
      </c>
      <c r="P81" s="1" t="str">
        <f t="shared" si="14"/>
        <v/>
      </c>
      <c r="Q81" s="1" t="str">
        <f t="shared" si="15"/>
        <v/>
      </c>
      <c r="R81" s="1" t="str">
        <f t="shared" si="16"/>
        <v/>
      </c>
      <c r="S81" s="1" t="str">
        <f t="shared" si="17"/>
        <v/>
      </c>
      <c r="T81" s="1" t="str">
        <f t="shared" si="18"/>
        <v/>
      </c>
      <c r="U81" s="1" t="str">
        <f t="shared" si="19"/>
        <v/>
      </c>
      <c r="V81" s="1" t="str">
        <f t="shared" si="20"/>
        <v/>
      </c>
      <c r="W81" s="1" t="str">
        <f t="shared" si="21"/>
        <v/>
      </c>
      <c r="X81" s="1">
        <f t="shared" si="22"/>
        <v>0</v>
      </c>
    </row>
    <row r="82" spans="2:24" ht="20.25" customHeight="1">
      <c r="B82" s="114" t="s">
        <v>710</v>
      </c>
      <c r="C82" s="96"/>
      <c r="D82" s="92"/>
      <c r="O82" s="1" t="str">
        <f t="shared" si="13"/>
        <v/>
      </c>
      <c r="P82" s="1" t="str">
        <f t="shared" si="14"/>
        <v/>
      </c>
      <c r="Q82" s="1" t="str">
        <f t="shared" si="15"/>
        <v/>
      </c>
      <c r="R82" s="1" t="str">
        <f t="shared" si="16"/>
        <v/>
      </c>
      <c r="S82" s="1" t="str">
        <f t="shared" si="17"/>
        <v/>
      </c>
      <c r="T82" s="1" t="str">
        <f t="shared" si="18"/>
        <v/>
      </c>
      <c r="U82" s="1" t="str">
        <f t="shared" si="19"/>
        <v/>
      </c>
      <c r="V82" s="1" t="str">
        <f t="shared" si="20"/>
        <v/>
      </c>
      <c r="W82" s="1" t="str">
        <f t="shared" si="21"/>
        <v/>
      </c>
      <c r="X82" s="1">
        <f t="shared" si="22"/>
        <v>0</v>
      </c>
    </row>
    <row r="83" spans="2:24" ht="20.25" customHeight="1">
      <c r="B83" s="38" t="s">
        <v>711</v>
      </c>
      <c r="C83" s="259"/>
      <c r="D83" s="58" t="str">
        <f>E83&amp;"　　"&amp;F83&amp;"　　"&amp;G83&amp;"　　"&amp;H83&amp;"　　"&amp;I83</f>
        <v>１． 10　　２． 50　　３． 100　　４．その他　　</v>
      </c>
      <c r="E83" s="188" t="s">
        <v>844</v>
      </c>
      <c r="F83" s="188" t="s">
        <v>986</v>
      </c>
      <c r="G83" s="1" t="s">
        <v>712</v>
      </c>
      <c r="H83" s="1" t="s">
        <v>43</v>
      </c>
      <c r="O83" s="1" t="str">
        <f t="shared" si="13"/>
        <v/>
      </c>
      <c r="P83" s="1" t="str">
        <f t="shared" si="14"/>
        <v/>
      </c>
      <c r="Q83" s="1" t="str">
        <f t="shared" si="15"/>
        <v/>
      </c>
      <c r="R83" s="1" t="str">
        <f t="shared" si="16"/>
        <v/>
      </c>
      <c r="S83" s="1" t="str">
        <f t="shared" si="17"/>
        <v/>
      </c>
      <c r="T83" s="1" t="str">
        <f t="shared" si="18"/>
        <v/>
      </c>
      <c r="U83" s="1">
        <f t="shared" si="19"/>
        <v>1</v>
      </c>
      <c r="V83" s="1">
        <f t="shared" si="20"/>
        <v>2</v>
      </c>
      <c r="W83" s="1">
        <f t="shared" si="21"/>
        <v>3</v>
      </c>
      <c r="X83" s="1">
        <f t="shared" si="22"/>
        <v>4</v>
      </c>
    </row>
    <row r="84" spans="2:24" ht="20.25" customHeight="1">
      <c r="B84" s="39" t="s">
        <v>122</v>
      </c>
      <c r="C84" s="28"/>
      <c r="D84" s="311" t="s">
        <v>713</v>
      </c>
      <c r="O84" s="1" t="str">
        <f t="shared" si="13"/>
        <v/>
      </c>
      <c r="P84" s="1" t="str">
        <f t="shared" si="14"/>
        <v/>
      </c>
      <c r="Q84" s="1" t="str">
        <f t="shared" si="15"/>
        <v/>
      </c>
      <c r="R84" s="1" t="str">
        <f t="shared" si="16"/>
        <v/>
      </c>
      <c r="S84" s="1" t="str">
        <f t="shared" si="17"/>
        <v/>
      </c>
      <c r="T84" s="1" t="str">
        <f t="shared" si="18"/>
        <v/>
      </c>
      <c r="U84" s="1" t="str">
        <f t="shared" si="19"/>
        <v/>
      </c>
      <c r="V84" s="1" t="str">
        <f t="shared" si="20"/>
        <v/>
      </c>
      <c r="W84" s="1" t="str">
        <f t="shared" si="21"/>
        <v/>
      </c>
      <c r="X84" s="1">
        <f t="shared" si="22"/>
        <v>0</v>
      </c>
    </row>
    <row r="85" spans="2:24" ht="20.25" customHeight="1">
      <c r="B85" s="32" t="s">
        <v>541</v>
      </c>
      <c r="C85" s="259"/>
      <c r="D85" s="58" t="str">
        <f>E85&amp;"　　"&amp;F85&amp;"　　"&amp;G85&amp;"　　"&amp;H85&amp;"　　"&amp;I85</f>
        <v>１． 540　　２． その他　　　　　　</v>
      </c>
      <c r="E85" s="188" t="s">
        <v>824</v>
      </c>
      <c r="F85" s="188" t="s">
        <v>621</v>
      </c>
      <c r="O85" s="1" t="str">
        <f t="shared" si="13"/>
        <v/>
      </c>
      <c r="P85" s="1" t="str">
        <f t="shared" si="14"/>
        <v/>
      </c>
      <c r="Q85" s="1" t="str">
        <f t="shared" si="15"/>
        <v/>
      </c>
      <c r="R85" s="1" t="str">
        <f t="shared" si="16"/>
        <v/>
      </c>
      <c r="S85" s="1" t="str">
        <f t="shared" si="17"/>
        <v/>
      </c>
      <c r="T85" s="1" t="str">
        <f t="shared" si="18"/>
        <v/>
      </c>
      <c r="U85" s="1" t="str">
        <f t="shared" si="19"/>
        <v/>
      </c>
      <c r="V85" s="1" t="str">
        <f t="shared" si="20"/>
        <v/>
      </c>
      <c r="W85" s="1">
        <f t="shared" si="21"/>
        <v>1</v>
      </c>
      <c r="X85" s="1">
        <f t="shared" si="22"/>
        <v>2</v>
      </c>
    </row>
    <row r="86" spans="2:24" ht="20.25" customHeight="1" thickBot="1">
      <c r="B86" s="39" t="s">
        <v>122</v>
      </c>
      <c r="C86" s="50"/>
      <c r="D86" s="93" t="s">
        <v>110</v>
      </c>
      <c r="O86" s="1" t="str">
        <f t="shared" si="13"/>
        <v/>
      </c>
      <c r="P86" s="1" t="str">
        <f t="shared" si="14"/>
        <v/>
      </c>
      <c r="Q86" s="1" t="str">
        <f t="shared" si="15"/>
        <v/>
      </c>
      <c r="R86" s="1" t="str">
        <f t="shared" si="16"/>
        <v/>
      </c>
      <c r="S86" s="1" t="str">
        <f t="shared" si="17"/>
        <v/>
      </c>
      <c r="T86" s="1" t="str">
        <f t="shared" si="18"/>
        <v/>
      </c>
      <c r="U86" s="1" t="str">
        <f t="shared" si="19"/>
        <v/>
      </c>
      <c r="V86" s="1" t="str">
        <f t="shared" si="20"/>
        <v/>
      </c>
      <c r="W86" s="1" t="str">
        <f t="shared" si="21"/>
        <v/>
      </c>
      <c r="X86" s="1">
        <f t="shared" si="22"/>
        <v>0</v>
      </c>
    </row>
    <row r="87" spans="2:24" ht="20.25" customHeight="1">
      <c r="B87" s="1"/>
      <c r="C87" s="1"/>
      <c r="D87" s="1"/>
      <c r="O87" s="1" t="str">
        <f t="shared" si="13"/>
        <v/>
      </c>
      <c r="P87" s="1" t="str">
        <f t="shared" si="14"/>
        <v/>
      </c>
      <c r="Q87" s="1" t="str">
        <f t="shared" si="15"/>
        <v/>
      </c>
      <c r="R87" s="1" t="str">
        <f t="shared" si="16"/>
        <v/>
      </c>
      <c r="S87" s="1" t="str">
        <f t="shared" si="17"/>
        <v/>
      </c>
      <c r="T87" s="1" t="str">
        <f t="shared" si="18"/>
        <v/>
      </c>
      <c r="U87" s="1" t="str">
        <f t="shared" si="19"/>
        <v/>
      </c>
      <c r="V87" s="1" t="str">
        <f t="shared" si="20"/>
        <v/>
      </c>
      <c r="W87" s="1" t="str">
        <f t="shared" si="21"/>
        <v/>
      </c>
      <c r="X87" s="1">
        <f t="shared" si="22"/>
        <v>0</v>
      </c>
    </row>
    <row r="88" spans="2:24" ht="20.5" customHeight="1" thickBot="1">
      <c r="B88" s="10" t="s">
        <v>1036</v>
      </c>
      <c r="C88" s="300"/>
      <c r="D88" s="255"/>
      <c r="O88" s="1" t="str">
        <f t="shared" si="13"/>
        <v/>
      </c>
      <c r="P88" s="1" t="str">
        <f t="shared" si="14"/>
        <v/>
      </c>
      <c r="Q88" s="1" t="str">
        <f t="shared" si="15"/>
        <v/>
      </c>
      <c r="R88" s="1" t="str">
        <f t="shared" si="16"/>
        <v/>
      </c>
      <c r="S88" s="1" t="str">
        <f t="shared" si="17"/>
        <v/>
      </c>
      <c r="T88" s="1" t="str">
        <f t="shared" si="18"/>
        <v/>
      </c>
      <c r="U88" s="1" t="str">
        <f t="shared" si="19"/>
        <v/>
      </c>
      <c r="V88" s="1" t="str">
        <f t="shared" si="20"/>
        <v/>
      </c>
      <c r="W88" s="1" t="str">
        <f t="shared" si="21"/>
        <v/>
      </c>
      <c r="X88" s="1">
        <f t="shared" si="22"/>
        <v>0</v>
      </c>
    </row>
    <row r="89" spans="2:24" ht="20.25" customHeight="1" thickBot="1">
      <c r="B89" s="60" t="s">
        <v>61</v>
      </c>
      <c r="C89" s="259"/>
      <c r="D89" s="58" t="str">
        <f>E89&amp;"　　"&amp;F89&amp;"　　"&amp;G89&amp;"　　"&amp;H89&amp;"　　"&amp;I89</f>
        <v>１．5未満　　２．5以上10未満　　３．10以上20未満　　４．20以上　　</v>
      </c>
      <c r="E89" s="1" t="s">
        <v>622</v>
      </c>
      <c r="F89" s="1" t="s">
        <v>623</v>
      </c>
      <c r="G89" s="1" t="s">
        <v>624</v>
      </c>
      <c r="H89" s="1" t="s">
        <v>625</v>
      </c>
      <c r="O89" s="1" t="str">
        <f t="shared" si="13"/>
        <v/>
      </c>
      <c r="P89" s="1" t="str">
        <f t="shared" si="14"/>
        <v/>
      </c>
      <c r="Q89" s="1" t="str">
        <f t="shared" si="15"/>
        <v/>
      </c>
      <c r="R89" s="1" t="str">
        <f t="shared" si="16"/>
        <v/>
      </c>
      <c r="S89" s="1" t="str">
        <f t="shared" si="17"/>
        <v/>
      </c>
      <c r="T89" s="1" t="str">
        <f t="shared" si="18"/>
        <v/>
      </c>
      <c r="U89" s="1">
        <f t="shared" si="19"/>
        <v>1</v>
      </c>
      <c r="V89" s="1">
        <f t="shared" si="20"/>
        <v>2</v>
      </c>
      <c r="W89" s="1">
        <f t="shared" si="21"/>
        <v>3</v>
      </c>
      <c r="X89" s="1">
        <f t="shared" si="22"/>
        <v>4</v>
      </c>
    </row>
    <row r="90" spans="2:24" ht="20.25" customHeight="1" thickTop="1">
      <c r="B90" s="158" t="s">
        <v>210</v>
      </c>
      <c r="C90" s="157"/>
      <c r="D90" s="312"/>
      <c r="O90" s="1" t="str">
        <f t="shared" si="13"/>
        <v/>
      </c>
      <c r="P90" s="1" t="str">
        <f t="shared" si="14"/>
        <v/>
      </c>
      <c r="Q90" s="1" t="str">
        <f t="shared" si="15"/>
        <v/>
      </c>
      <c r="R90" s="1" t="str">
        <f t="shared" si="16"/>
        <v/>
      </c>
      <c r="S90" s="1" t="str">
        <f t="shared" si="17"/>
        <v/>
      </c>
      <c r="T90" s="1" t="str">
        <f t="shared" si="18"/>
        <v/>
      </c>
      <c r="U90" s="1" t="str">
        <f t="shared" si="19"/>
        <v/>
      </c>
      <c r="V90" s="1" t="str">
        <f t="shared" si="20"/>
        <v/>
      </c>
      <c r="W90" s="1" t="str">
        <f t="shared" si="21"/>
        <v/>
      </c>
      <c r="X90" s="1">
        <f t="shared" si="22"/>
        <v>0</v>
      </c>
    </row>
    <row r="91" spans="2:24" ht="19.5" customHeight="1">
      <c r="B91" s="120" t="s">
        <v>211</v>
      </c>
      <c r="C91" s="259"/>
      <c r="D91" s="173" t="str">
        <f>E91&amp;"　　"&amp;F91&amp;"　　"&amp;G91&amp;"　　"&amp;H91&amp;"　　"&amp;I91&amp;"　　　　　　　　　　　　"&amp;J91</f>
        <v>１．アセチレンー空気通常炎　　２．その他　　　　　　　　　　　　　　　　　　</v>
      </c>
      <c r="E91" s="1" t="s">
        <v>172</v>
      </c>
      <c r="F91" s="1" t="s">
        <v>98</v>
      </c>
      <c r="O91" s="1" t="str">
        <f t="shared" si="13"/>
        <v/>
      </c>
      <c r="P91" s="1" t="str">
        <f t="shared" si="14"/>
        <v/>
      </c>
      <c r="Q91" s="1" t="str">
        <f t="shared" si="15"/>
        <v/>
      </c>
      <c r="R91" s="1" t="str">
        <f t="shared" si="16"/>
        <v/>
      </c>
      <c r="S91" s="1" t="str">
        <f t="shared" si="17"/>
        <v/>
      </c>
      <c r="T91" s="1" t="str">
        <f t="shared" si="18"/>
        <v/>
      </c>
      <c r="U91" s="1" t="str">
        <f t="shared" si="19"/>
        <v/>
      </c>
      <c r="V91" s="1" t="str">
        <f t="shared" si="20"/>
        <v/>
      </c>
      <c r="W91" s="1">
        <f t="shared" si="21"/>
        <v>1</v>
      </c>
      <c r="X91" s="1">
        <f t="shared" si="22"/>
        <v>2</v>
      </c>
    </row>
    <row r="92" spans="2:24" ht="20.25" customHeight="1">
      <c r="B92" s="103" t="s">
        <v>120</v>
      </c>
      <c r="C92" s="272"/>
      <c r="D92" s="73"/>
      <c r="O92" s="1" t="str">
        <f t="shared" si="13"/>
        <v/>
      </c>
      <c r="P92" s="1" t="str">
        <f t="shared" si="14"/>
        <v/>
      </c>
      <c r="Q92" s="1" t="str">
        <f t="shared" si="15"/>
        <v/>
      </c>
      <c r="R92" s="1" t="str">
        <f t="shared" si="16"/>
        <v/>
      </c>
      <c r="S92" s="1" t="str">
        <f t="shared" si="17"/>
        <v/>
      </c>
      <c r="T92" s="1" t="str">
        <f t="shared" si="18"/>
        <v/>
      </c>
      <c r="U92" s="1" t="str">
        <f t="shared" si="19"/>
        <v/>
      </c>
      <c r="V92" s="1" t="str">
        <f t="shared" si="20"/>
        <v/>
      </c>
      <c r="W92" s="1" t="str">
        <f t="shared" si="21"/>
        <v/>
      </c>
      <c r="X92" s="1">
        <f t="shared" si="22"/>
        <v>0</v>
      </c>
    </row>
    <row r="93" spans="2:24" ht="19.5" customHeight="1">
      <c r="B93" s="120" t="s">
        <v>861</v>
      </c>
      <c r="C93" s="259"/>
      <c r="D93" s="173" t="str">
        <f t="shared" ref="D93:D95" si="23">E93&amp;"　　"&amp;F93&amp;"　　"&amp;G93&amp;"　　"&amp;H93&amp;"　　"&amp;I93&amp;"　　　　　　　　　　　　"&amp;J93</f>
        <v>１．行った　　２．行わなかった　　　　　　　　　　　　　　　　　　</v>
      </c>
      <c r="E93" s="1" t="s">
        <v>670</v>
      </c>
      <c r="F93" s="1" t="s">
        <v>671</v>
      </c>
      <c r="O93" s="1" t="str">
        <f t="shared" si="13"/>
        <v/>
      </c>
      <c r="P93" s="1" t="str">
        <f t="shared" si="14"/>
        <v/>
      </c>
      <c r="Q93" s="1" t="str">
        <f t="shared" si="15"/>
        <v/>
      </c>
      <c r="R93" s="1" t="str">
        <f t="shared" si="16"/>
        <v/>
      </c>
      <c r="S93" s="1" t="str">
        <f t="shared" si="17"/>
        <v/>
      </c>
      <c r="T93" s="1" t="str">
        <f t="shared" si="18"/>
        <v/>
      </c>
      <c r="U93" s="1" t="str">
        <f t="shared" si="19"/>
        <v/>
      </c>
      <c r="V93" s="1" t="str">
        <f t="shared" si="20"/>
        <v/>
      </c>
      <c r="W93" s="1">
        <f t="shared" si="21"/>
        <v>1</v>
      </c>
      <c r="X93" s="1">
        <f t="shared" si="22"/>
        <v>2</v>
      </c>
    </row>
    <row r="94" spans="2:24" ht="19.5" customHeight="1">
      <c r="B94" s="6" t="s">
        <v>862</v>
      </c>
      <c r="C94" s="259"/>
      <c r="D94" s="173" t="str">
        <f t="shared" si="23"/>
        <v>１．行った　　２．行わなかった　　　　　　　　　　　　　　　　　　</v>
      </c>
      <c r="E94" s="1" t="s">
        <v>670</v>
      </c>
      <c r="F94" s="1" t="s">
        <v>671</v>
      </c>
      <c r="O94" s="1" t="str">
        <f t="shared" si="13"/>
        <v/>
      </c>
      <c r="P94" s="1" t="str">
        <f t="shared" si="14"/>
        <v/>
      </c>
      <c r="Q94" s="1" t="str">
        <f t="shared" si="15"/>
        <v/>
      </c>
      <c r="R94" s="1" t="str">
        <f t="shared" si="16"/>
        <v/>
      </c>
      <c r="S94" s="1" t="str">
        <f t="shared" si="17"/>
        <v/>
      </c>
      <c r="T94" s="1" t="str">
        <f t="shared" si="18"/>
        <v/>
      </c>
      <c r="U94" s="1" t="str">
        <f t="shared" si="19"/>
        <v/>
      </c>
      <c r="V94" s="1" t="str">
        <f t="shared" si="20"/>
        <v/>
      </c>
      <c r="W94" s="1">
        <f t="shared" si="21"/>
        <v>1</v>
      </c>
      <c r="X94" s="1">
        <f t="shared" si="22"/>
        <v>2</v>
      </c>
    </row>
    <row r="95" spans="2:24" ht="20.25" customHeight="1">
      <c r="B95" s="268" t="s">
        <v>863</v>
      </c>
      <c r="C95" s="259"/>
      <c r="D95" s="173" t="str">
        <f t="shared" si="23"/>
        <v>１．行った　　２．行わなかった　　　　　　　　　　　　　　　　　　</v>
      </c>
      <c r="E95" s="1" t="s">
        <v>670</v>
      </c>
      <c r="F95" s="1" t="s">
        <v>671</v>
      </c>
      <c r="O95" s="1" t="str">
        <f t="shared" si="13"/>
        <v/>
      </c>
      <c r="P95" s="1" t="str">
        <f t="shared" si="14"/>
        <v/>
      </c>
      <c r="Q95" s="1" t="str">
        <f t="shared" si="15"/>
        <v/>
      </c>
      <c r="R95" s="1" t="str">
        <f t="shared" si="16"/>
        <v/>
      </c>
      <c r="S95" s="1" t="str">
        <f t="shared" si="17"/>
        <v/>
      </c>
      <c r="T95" s="1" t="str">
        <f t="shared" si="18"/>
        <v/>
      </c>
      <c r="U95" s="1" t="str">
        <f t="shared" si="19"/>
        <v/>
      </c>
      <c r="V95" s="1" t="str">
        <f t="shared" si="20"/>
        <v/>
      </c>
      <c r="W95" s="1">
        <f t="shared" si="21"/>
        <v>1</v>
      </c>
      <c r="X95" s="1">
        <f t="shared" si="22"/>
        <v>2</v>
      </c>
    </row>
    <row r="96" spans="2:24" ht="20.25" customHeight="1" thickBot="1">
      <c r="B96" s="114" t="s">
        <v>859</v>
      </c>
      <c r="C96" s="272"/>
      <c r="D96" s="73"/>
      <c r="O96" s="1" t="str">
        <f t="shared" si="13"/>
        <v/>
      </c>
      <c r="P96" s="1" t="str">
        <f t="shared" si="14"/>
        <v/>
      </c>
      <c r="Q96" s="1" t="str">
        <f t="shared" si="15"/>
        <v/>
      </c>
      <c r="R96" s="1" t="str">
        <f t="shared" si="16"/>
        <v/>
      </c>
      <c r="S96" s="1" t="str">
        <f t="shared" si="17"/>
        <v/>
      </c>
      <c r="T96" s="1" t="str">
        <f t="shared" si="18"/>
        <v/>
      </c>
      <c r="U96" s="1" t="str">
        <f t="shared" si="19"/>
        <v/>
      </c>
      <c r="V96" s="1" t="str">
        <f t="shared" si="20"/>
        <v/>
      </c>
      <c r="W96" s="1" t="str">
        <f t="shared" si="21"/>
        <v/>
      </c>
      <c r="X96" s="1">
        <f t="shared" si="22"/>
        <v>0</v>
      </c>
    </row>
    <row r="97" spans="2:24" ht="20.25" customHeight="1" thickTop="1">
      <c r="B97" s="159" t="s">
        <v>212</v>
      </c>
      <c r="C97" s="160"/>
      <c r="D97" s="313"/>
      <c r="O97" s="1" t="str">
        <f t="shared" si="13"/>
        <v/>
      </c>
      <c r="P97" s="1" t="str">
        <f t="shared" si="14"/>
        <v/>
      </c>
      <c r="Q97" s="1" t="str">
        <f t="shared" si="15"/>
        <v/>
      </c>
      <c r="R97" s="1" t="str">
        <f t="shared" si="16"/>
        <v/>
      </c>
      <c r="S97" s="1" t="str">
        <f t="shared" si="17"/>
        <v/>
      </c>
      <c r="T97" s="1" t="str">
        <f t="shared" si="18"/>
        <v/>
      </c>
      <c r="U97" s="1" t="str">
        <f t="shared" si="19"/>
        <v/>
      </c>
      <c r="V97" s="1" t="str">
        <f t="shared" si="20"/>
        <v/>
      </c>
      <c r="W97" s="1" t="str">
        <f t="shared" si="21"/>
        <v/>
      </c>
      <c r="X97" s="1">
        <f t="shared" si="22"/>
        <v>0</v>
      </c>
    </row>
    <row r="98" spans="2:24" ht="20.25" customHeight="1">
      <c r="B98" s="69" t="s">
        <v>629</v>
      </c>
      <c r="C98" s="259"/>
      <c r="D98" s="58" t="str">
        <f>E98&amp;"　　"&amp;F98&amp;"　　"&amp;G98&amp;"　　"&amp;H98&amp;"　　"&amp;I98</f>
        <v>１．10未満　　２．10以上20未満　　３．20以上　　　　</v>
      </c>
      <c r="E98" s="1" t="s">
        <v>626</v>
      </c>
      <c r="F98" s="1" t="s">
        <v>627</v>
      </c>
      <c r="G98" s="1" t="s">
        <v>628</v>
      </c>
      <c r="O98" s="1" t="str">
        <f t="shared" si="13"/>
        <v/>
      </c>
      <c r="P98" s="1" t="str">
        <f t="shared" si="14"/>
        <v/>
      </c>
      <c r="Q98" s="1" t="str">
        <f t="shared" si="15"/>
        <v/>
      </c>
      <c r="R98" s="1" t="str">
        <f t="shared" si="16"/>
        <v/>
      </c>
      <c r="S98" s="1" t="str">
        <f t="shared" si="17"/>
        <v/>
      </c>
      <c r="T98" s="1" t="str">
        <f t="shared" si="18"/>
        <v/>
      </c>
      <c r="U98" s="1" t="str">
        <f t="shared" si="19"/>
        <v/>
      </c>
      <c r="V98" s="1">
        <f t="shared" si="20"/>
        <v>1</v>
      </c>
      <c r="W98" s="1">
        <f t="shared" si="21"/>
        <v>2</v>
      </c>
      <c r="X98" s="1">
        <f t="shared" si="22"/>
        <v>3</v>
      </c>
    </row>
    <row r="99" spans="2:24" ht="20.25" customHeight="1">
      <c r="B99" s="44" t="s">
        <v>213</v>
      </c>
      <c r="C99" s="259"/>
      <c r="D99" s="61" t="str">
        <f>E99&amp;"　　"&amp;F99&amp;"　　"&amp;G99&amp;"　　"&amp;H99&amp;"　　"&amp;I99</f>
        <v>１．黒鉛炉　　２．その他　　　　　　</v>
      </c>
      <c r="E99" s="187" t="s">
        <v>167</v>
      </c>
      <c r="F99" s="1" t="s">
        <v>98</v>
      </c>
      <c r="O99" s="1" t="str">
        <f t="shared" si="13"/>
        <v/>
      </c>
      <c r="P99" s="1" t="str">
        <f t="shared" si="14"/>
        <v/>
      </c>
      <c r="Q99" s="1" t="str">
        <f t="shared" si="15"/>
        <v/>
      </c>
      <c r="R99" s="1" t="str">
        <f t="shared" si="16"/>
        <v/>
      </c>
      <c r="S99" s="1" t="str">
        <f t="shared" si="17"/>
        <v/>
      </c>
      <c r="T99" s="1" t="str">
        <f t="shared" si="18"/>
        <v/>
      </c>
      <c r="U99" s="1" t="str">
        <f t="shared" si="19"/>
        <v/>
      </c>
      <c r="V99" s="1" t="str">
        <f t="shared" si="20"/>
        <v/>
      </c>
      <c r="W99" s="1">
        <f t="shared" si="21"/>
        <v>1</v>
      </c>
      <c r="X99" s="1">
        <f t="shared" si="22"/>
        <v>2</v>
      </c>
    </row>
    <row r="100" spans="2:24" ht="20.25" customHeight="1">
      <c r="B100" s="120" t="s">
        <v>120</v>
      </c>
      <c r="C100" s="272"/>
      <c r="D100" s="73"/>
      <c r="O100" s="1" t="str">
        <f t="shared" si="13"/>
        <v/>
      </c>
      <c r="P100" s="1" t="str">
        <f t="shared" si="14"/>
        <v/>
      </c>
      <c r="Q100" s="1" t="str">
        <f t="shared" si="15"/>
        <v/>
      </c>
      <c r="R100" s="1" t="str">
        <f t="shared" si="16"/>
        <v/>
      </c>
      <c r="S100" s="1" t="str">
        <f t="shared" si="17"/>
        <v/>
      </c>
      <c r="T100" s="1" t="str">
        <f t="shared" si="18"/>
        <v/>
      </c>
      <c r="U100" s="1" t="str">
        <f t="shared" si="19"/>
        <v/>
      </c>
      <c r="V100" s="1" t="str">
        <f t="shared" si="20"/>
        <v/>
      </c>
      <c r="W100" s="1" t="str">
        <f t="shared" si="21"/>
        <v/>
      </c>
      <c r="X100" s="1">
        <f t="shared" si="22"/>
        <v>0</v>
      </c>
    </row>
    <row r="101" spans="2:24" ht="20.25" customHeight="1">
      <c r="B101" s="44" t="s">
        <v>214</v>
      </c>
      <c r="C101" s="259"/>
      <c r="D101" s="62" t="str">
        <f>E101&amp;"　　"&amp;F101&amp;"　　"&amp;G101&amp;"　　"&amp;H101&amp;"　　"&amp;I101</f>
        <v>１．パラジウムを添加　　２．パラジウム以外の添加　　３．添加しない　　　　</v>
      </c>
      <c r="E101" s="1" t="s">
        <v>1013</v>
      </c>
      <c r="F101" s="1" t="s">
        <v>1014</v>
      </c>
      <c r="G101" s="1" t="s">
        <v>176</v>
      </c>
      <c r="O101" s="1" t="str">
        <f t="shared" si="13"/>
        <v/>
      </c>
      <c r="P101" s="1" t="str">
        <f t="shared" si="14"/>
        <v/>
      </c>
      <c r="Q101" s="1" t="str">
        <f t="shared" si="15"/>
        <v/>
      </c>
      <c r="R101" s="1" t="str">
        <f t="shared" si="16"/>
        <v/>
      </c>
      <c r="S101" s="1" t="str">
        <f t="shared" si="17"/>
        <v/>
      </c>
      <c r="T101" s="1" t="str">
        <f t="shared" si="18"/>
        <v/>
      </c>
      <c r="U101" s="1" t="str">
        <f t="shared" si="19"/>
        <v/>
      </c>
      <c r="V101" s="1">
        <f t="shared" si="20"/>
        <v>1</v>
      </c>
      <c r="W101" s="1">
        <f t="shared" si="21"/>
        <v>2</v>
      </c>
      <c r="X101" s="1">
        <f t="shared" si="22"/>
        <v>3</v>
      </c>
    </row>
    <row r="102" spans="2:24" ht="34.5" customHeight="1" thickBot="1">
      <c r="B102" s="141" t="s">
        <v>993</v>
      </c>
      <c r="C102" s="273"/>
      <c r="D102" s="112"/>
      <c r="O102" s="1" t="str">
        <f t="shared" si="13"/>
        <v/>
      </c>
      <c r="P102" s="1" t="str">
        <f t="shared" si="14"/>
        <v/>
      </c>
      <c r="Q102" s="1" t="str">
        <f t="shared" si="15"/>
        <v/>
      </c>
      <c r="R102" s="1" t="str">
        <f t="shared" si="16"/>
        <v/>
      </c>
      <c r="S102" s="1" t="str">
        <f t="shared" si="17"/>
        <v/>
      </c>
      <c r="T102" s="1" t="str">
        <f t="shared" si="18"/>
        <v/>
      </c>
      <c r="U102" s="1" t="str">
        <f t="shared" si="19"/>
        <v/>
      </c>
      <c r="V102" s="1" t="str">
        <f t="shared" si="20"/>
        <v/>
      </c>
      <c r="W102" s="1" t="str">
        <f t="shared" si="21"/>
        <v/>
      </c>
      <c r="X102" s="1">
        <f t="shared" si="22"/>
        <v>0</v>
      </c>
    </row>
    <row r="103" spans="2:24" ht="20.25" customHeight="1" thickTop="1">
      <c r="B103" s="139" t="s">
        <v>63</v>
      </c>
      <c r="C103" s="259"/>
      <c r="D103" s="62" t="str">
        <f>E103&amp;"　　"&amp;F103&amp;"　　"&amp;G103&amp;"　　"&amp;H103&amp;"　　"&amp;I103</f>
        <v>１．重水素ランプ　　２．偏光ゼーマン　　３．SR補正　　４．その他　　５．行わない</v>
      </c>
      <c r="E103" s="1" t="s">
        <v>177</v>
      </c>
      <c r="F103" s="1" t="s">
        <v>178</v>
      </c>
      <c r="G103" s="1" t="s">
        <v>872</v>
      </c>
      <c r="H103" s="1" t="s">
        <v>43</v>
      </c>
      <c r="I103" s="1" t="s">
        <v>180</v>
      </c>
      <c r="O103" s="1" t="str">
        <f t="shared" ref="O103:O110" si="24">IFERROR(IF((P103-1)&lt;1,"",P103-1),"")</f>
        <v/>
      </c>
      <c r="P103" s="1" t="str">
        <f t="shared" ref="P103:P110" si="25">IFERROR(IF((Q103-1)&lt;1,"",Q103-1),"")</f>
        <v/>
      </c>
      <c r="Q103" s="1" t="str">
        <f t="shared" ref="Q103:Q110" si="26">IFERROR(IF((R103-1)&lt;1,"",R103-1),"")</f>
        <v/>
      </c>
      <c r="R103" s="1" t="str">
        <f t="shared" ref="R103:R110" si="27">IFERROR(IF((S103-1)&lt;1,"",S103-1),"")</f>
        <v/>
      </c>
      <c r="S103" s="1" t="str">
        <f t="shared" ref="S103:S110" si="28">IFERROR(IF((T103-1)&lt;1,"",T103-1),"")</f>
        <v/>
      </c>
      <c r="T103" s="1">
        <f t="shared" ref="T103:T110" si="29">IFERROR(IF((U103-1)&lt;1,"",U103-1),"")</f>
        <v>1</v>
      </c>
      <c r="U103" s="1">
        <f t="shared" ref="U103:U110" si="30">IFERROR(IF((V103-1)&lt;1,"",V103-1),"")</f>
        <v>2</v>
      </c>
      <c r="V103" s="1">
        <f t="shared" ref="V103:V110" si="31">IFERROR(IF((W103-1)&lt;1,"",W103-1),"")</f>
        <v>3</v>
      </c>
      <c r="W103" s="1">
        <f t="shared" ref="W103:W110" si="32">IFERROR(IF((X103-1)&lt;1,"",X103-1),"")</f>
        <v>4</v>
      </c>
      <c r="X103" s="1">
        <f t="shared" ref="X103:X110" si="33">COUNTA(E103:N103)</f>
        <v>5</v>
      </c>
    </row>
    <row r="104" spans="2:24" ht="20.25" customHeight="1">
      <c r="B104" s="103" t="s">
        <v>122</v>
      </c>
      <c r="C104" s="272"/>
      <c r="D104" s="73"/>
      <c r="O104" s="1" t="str">
        <f t="shared" si="24"/>
        <v/>
      </c>
      <c r="P104" s="1" t="str">
        <f t="shared" si="25"/>
        <v/>
      </c>
      <c r="Q104" s="1" t="str">
        <f t="shared" si="26"/>
        <v/>
      </c>
      <c r="R104" s="1" t="str">
        <f t="shared" si="27"/>
        <v/>
      </c>
      <c r="S104" s="1" t="str">
        <f t="shared" si="28"/>
        <v/>
      </c>
      <c r="T104" s="1" t="str">
        <f t="shared" si="29"/>
        <v/>
      </c>
      <c r="U104" s="1" t="str">
        <f t="shared" si="30"/>
        <v/>
      </c>
      <c r="V104" s="1" t="str">
        <f t="shared" si="31"/>
        <v/>
      </c>
      <c r="W104" s="1" t="str">
        <f t="shared" si="32"/>
        <v/>
      </c>
      <c r="X104" s="1">
        <f t="shared" si="33"/>
        <v>0</v>
      </c>
    </row>
    <row r="105" spans="2:24" ht="20.25" customHeight="1">
      <c r="B105" s="7" t="s">
        <v>81</v>
      </c>
      <c r="C105" s="259"/>
      <c r="D105" s="58" t="str">
        <f>E105&amp;"　　"&amp;F105&amp;"　　"&amp;G105&amp;"　　"&amp;H105&amp;"　　"&amp;I105</f>
        <v>１． 358　　２． その他　　　　　　</v>
      </c>
      <c r="E105" s="1" t="s">
        <v>825</v>
      </c>
      <c r="F105" s="1" t="s">
        <v>621</v>
      </c>
      <c r="O105" s="1" t="str">
        <f t="shared" si="24"/>
        <v/>
      </c>
      <c r="P105" s="1" t="str">
        <f t="shared" si="25"/>
        <v/>
      </c>
      <c r="Q105" s="1" t="str">
        <f t="shared" si="26"/>
        <v/>
      </c>
      <c r="R105" s="1" t="str">
        <f t="shared" si="27"/>
        <v/>
      </c>
      <c r="S105" s="1" t="str">
        <f t="shared" si="28"/>
        <v/>
      </c>
      <c r="T105" s="1" t="str">
        <f t="shared" si="29"/>
        <v/>
      </c>
      <c r="U105" s="1" t="str">
        <f t="shared" si="30"/>
        <v/>
      </c>
      <c r="V105" s="1" t="str">
        <f t="shared" si="31"/>
        <v/>
      </c>
      <c r="W105" s="1">
        <f t="shared" si="32"/>
        <v>1</v>
      </c>
      <c r="X105" s="1">
        <f t="shared" si="33"/>
        <v>2</v>
      </c>
    </row>
    <row r="106" spans="2:24" ht="20.25" customHeight="1" thickBot="1">
      <c r="B106" s="103" t="s">
        <v>122</v>
      </c>
      <c r="C106" s="50"/>
      <c r="D106" s="108" t="s">
        <v>110</v>
      </c>
      <c r="O106" s="1" t="str">
        <f t="shared" si="24"/>
        <v/>
      </c>
      <c r="P106" s="1" t="str">
        <f t="shared" si="25"/>
        <v/>
      </c>
      <c r="Q106" s="1" t="str">
        <f t="shared" si="26"/>
        <v/>
      </c>
      <c r="R106" s="1" t="str">
        <f t="shared" si="27"/>
        <v/>
      </c>
      <c r="S106" s="1" t="str">
        <f t="shared" si="28"/>
        <v/>
      </c>
      <c r="T106" s="1" t="str">
        <f t="shared" si="29"/>
        <v/>
      </c>
      <c r="U106" s="1" t="str">
        <f t="shared" si="30"/>
        <v/>
      </c>
      <c r="V106" s="1" t="str">
        <f t="shared" si="31"/>
        <v/>
      </c>
      <c r="W106" s="1" t="str">
        <f t="shared" si="32"/>
        <v/>
      </c>
      <c r="X106" s="1">
        <f t="shared" si="33"/>
        <v>0</v>
      </c>
    </row>
    <row r="107" spans="2:24" ht="20.25" customHeight="1">
      <c r="B107" s="1"/>
      <c r="C107" s="1"/>
      <c r="D107" s="1"/>
      <c r="O107" s="1" t="str">
        <f t="shared" si="24"/>
        <v/>
      </c>
      <c r="P107" s="1" t="str">
        <f t="shared" si="25"/>
        <v/>
      </c>
      <c r="Q107" s="1" t="str">
        <f t="shared" si="26"/>
        <v/>
      </c>
      <c r="R107" s="1" t="str">
        <f t="shared" si="27"/>
        <v/>
      </c>
      <c r="S107" s="1" t="str">
        <f t="shared" si="28"/>
        <v/>
      </c>
      <c r="T107" s="1" t="str">
        <f t="shared" si="29"/>
        <v/>
      </c>
      <c r="U107" s="1" t="str">
        <f t="shared" si="30"/>
        <v/>
      </c>
      <c r="V107" s="1" t="str">
        <f t="shared" si="31"/>
        <v/>
      </c>
      <c r="W107" s="1" t="str">
        <f t="shared" si="32"/>
        <v/>
      </c>
      <c r="X107" s="1">
        <f t="shared" si="33"/>
        <v>0</v>
      </c>
    </row>
    <row r="108" spans="2:24" ht="20.5" customHeight="1" thickBot="1">
      <c r="B108" s="10" t="s">
        <v>1037</v>
      </c>
      <c r="C108" s="300"/>
      <c r="D108" s="255"/>
      <c r="O108" s="1" t="str">
        <f t="shared" si="24"/>
        <v/>
      </c>
      <c r="P108" s="1" t="str">
        <f t="shared" si="25"/>
        <v/>
      </c>
      <c r="Q108" s="1" t="str">
        <f t="shared" si="26"/>
        <v/>
      </c>
      <c r="R108" s="1" t="str">
        <f t="shared" si="27"/>
        <v/>
      </c>
      <c r="S108" s="1" t="str">
        <f t="shared" si="28"/>
        <v/>
      </c>
      <c r="T108" s="1" t="str">
        <f t="shared" si="29"/>
        <v/>
      </c>
      <c r="U108" s="1" t="str">
        <f t="shared" si="30"/>
        <v/>
      </c>
      <c r="V108" s="1" t="str">
        <f t="shared" si="31"/>
        <v/>
      </c>
      <c r="W108" s="1" t="str">
        <f t="shared" si="32"/>
        <v/>
      </c>
      <c r="X108" s="1">
        <f t="shared" si="33"/>
        <v>0</v>
      </c>
    </row>
    <row r="109" spans="2:24" ht="20.25" customHeight="1">
      <c r="B109" s="43" t="s">
        <v>115</v>
      </c>
      <c r="C109" s="259"/>
      <c r="D109" s="91" t="str">
        <f>E109&amp;"　　"&amp;F109&amp;"　　"&amp;G109&amp;"　　"&amp;H109&amp;"　　"&amp;I109</f>
        <v>１．ろ過　　２．行わなかった　　３．その他　　　　</v>
      </c>
      <c r="E109" s="1" t="s">
        <v>174</v>
      </c>
      <c r="F109" s="1" t="s">
        <v>671</v>
      </c>
      <c r="G109" s="1" t="s">
        <v>62</v>
      </c>
      <c r="O109" s="1" t="str">
        <f t="shared" si="24"/>
        <v/>
      </c>
      <c r="P109" s="1" t="str">
        <f t="shared" si="25"/>
        <v/>
      </c>
      <c r="Q109" s="1" t="str">
        <f t="shared" si="26"/>
        <v/>
      </c>
      <c r="R109" s="1" t="str">
        <f t="shared" si="27"/>
        <v/>
      </c>
      <c r="S109" s="1" t="str">
        <f t="shared" si="28"/>
        <v/>
      </c>
      <c r="T109" s="1" t="str">
        <f t="shared" si="29"/>
        <v/>
      </c>
      <c r="U109" s="1" t="str">
        <f t="shared" si="30"/>
        <v/>
      </c>
      <c r="V109" s="1">
        <f t="shared" si="31"/>
        <v>1</v>
      </c>
      <c r="W109" s="1">
        <f t="shared" si="32"/>
        <v>2</v>
      </c>
      <c r="X109" s="1">
        <f t="shared" si="33"/>
        <v>3</v>
      </c>
    </row>
    <row r="110" spans="2:24" ht="20.149999999999999" customHeight="1">
      <c r="B110" s="113" t="s">
        <v>120</v>
      </c>
      <c r="C110" s="272"/>
      <c r="D110" s="73"/>
      <c r="O110" s="1" t="str">
        <f t="shared" si="24"/>
        <v/>
      </c>
      <c r="P110" s="1" t="str">
        <f t="shared" si="25"/>
        <v/>
      </c>
      <c r="Q110" s="1" t="str">
        <f t="shared" si="26"/>
        <v/>
      </c>
      <c r="R110" s="1" t="str">
        <f t="shared" si="27"/>
        <v/>
      </c>
      <c r="S110" s="1" t="str">
        <f t="shared" si="28"/>
        <v/>
      </c>
      <c r="T110" s="1" t="str">
        <f t="shared" si="29"/>
        <v/>
      </c>
      <c r="U110" s="1" t="str">
        <f t="shared" si="30"/>
        <v/>
      </c>
      <c r="V110" s="1" t="str">
        <f t="shared" si="31"/>
        <v/>
      </c>
      <c r="W110" s="1" t="str">
        <f t="shared" si="32"/>
        <v/>
      </c>
      <c r="X110" s="1">
        <f t="shared" si="33"/>
        <v>0</v>
      </c>
    </row>
    <row r="111" spans="2:24" ht="20.25" customHeight="1" thickBot="1">
      <c r="B111" s="42" t="s">
        <v>116</v>
      </c>
      <c r="C111" s="259"/>
      <c r="D111" s="58" t="str">
        <f>E111&amp;"　　"&amp;F111&amp;"　　"&amp;G111&amp;"　　"&amp;H111&amp;"　　"&amp;I111</f>
        <v>１．2未満　　２．2以上5未満　　３．5以上10未満　　４．10以上　　</v>
      </c>
      <c r="E111" s="1" t="s">
        <v>630</v>
      </c>
      <c r="F111" s="1" t="s">
        <v>631</v>
      </c>
      <c r="G111" s="1" t="s">
        <v>632</v>
      </c>
      <c r="H111" s="1" t="s">
        <v>633</v>
      </c>
      <c r="O111" s="1" t="str">
        <f t="shared" ref="O111:W124" si="34">IFERROR(IF((P111-1)&lt;1,"",P111-1),"")</f>
        <v/>
      </c>
      <c r="P111" s="1" t="str">
        <f t="shared" si="34"/>
        <v/>
      </c>
      <c r="Q111" s="1" t="str">
        <f t="shared" si="34"/>
        <v/>
      </c>
      <c r="R111" s="1" t="str">
        <f t="shared" si="34"/>
        <v/>
      </c>
      <c r="S111" s="1" t="str">
        <f t="shared" si="34"/>
        <v/>
      </c>
      <c r="T111" s="1" t="str">
        <f t="shared" si="34"/>
        <v/>
      </c>
      <c r="U111" s="1">
        <f t="shared" si="34"/>
        <v>1</v>
      </c>
      <c r="V111" s="1">
        <f t="shared" si="34"/>
        <v>2</v>
      </c>
      <c r="W111" s="1">
        <f t="shared" si="34"/>
        <v>3</v>
      </c>
      <c r="X111" s="1">
        <f t="shared" ref="X111:X131" si="35">COUNTA(E111:N111)</f>
        <v>4</v>
      </c>
    </row>
    <row r="112" spans="2:24" ht="21" customHeight="1" thickTop="1">
      <c r="B112" s="158" t="s">
        <v>186</v>
      </c>
      <c r="C112" s="157"/>
      <c r="D112" s="312"/>
      <c r="O112" s="1" t="str">
        <f t="shared" si="34"/>
        <v/>
      </c>
      <c r="P112" s="1" t="str">
        <f t="shared" si="34"/>
        <v/>
      </c>
      <c r="Q112" s="1" t="str">
        <f t="shared" si="34"/>
        <v/>
      </c>
      <c r="R112" s="1" t="str">
        <f t="shared" si="34"/>
        <v/>
      </c>
      <c r="S112" s="1" t="str">
        <f t="shared" si="34"/>
        <v/>
      </c>
      <c r="T112" s="1" t="str">
        <f t="shared" si="34"/>
        <v/>
      </c>
      <c r="U112" s="1" t="str">
        <f t="shared" si="34"/>
        <v/>
      </c>
      <c r="V112" s="1" t="str">
        <f t="shared" si="34"/>
        <v/>
      </c>
      <c r="W112" s="1" t="str">
        <f t="shared" si="34"/>
        <v/>
      </c>
      <c r="X112" s="1">
        <f t="shared" si="35"/>
        <v>0</v>
      </c>
    </row>
    <row r="113" spans="2:24" ht="22" customHeight="1">
      <c r="B113" s="41" t="s">
        <v>187</v>
      </c>
      <c r="C113" s="259"/>
      <c r="D113" s="61" t="str">
        <f>E113&amp;"　　"&amp;F113&amp;"　　"&amp;G113&amp;"　　"&amp;H113&amp;"　　"&amp;I113&amp;"　　"&amp;J113&amp;"　　"&amp;K113</f>
        <v>１．アジレント　　２．サーモフィッシャー　　３．島津製作所　　４．その他　　　　　　</v>
      </c>
      <c r="E113" s="1" t="s">
        <v>117</v>
      </c>
      <c r="F113" s="1" t="s">
        <v>64</v>
      </c>
      <c r="G113" s="1" t="s">
        <v>118</v>
      </c>
      <c r="H113" s="1" t="s">
        <v>43</v>
      </c>
      <c r="O113" s="1" t="str">
        <f t="shared" si="34"/>
        <v/>
      </c>
      <c r="P113" s="1" t="str">
        <f t="shared" si="34"/>
        <v/>
      </c>
      <c r="Q113" s="1" t="str">
        <f t="shared" si="34"/>
        <v/>
      </c>
      <c r="R113" s="1" t="str">
        <f t="shared" si="34"/>
        <v/>
      </c>
      <c r="S113" s="1" t="str">
        <f t="shared" si="34"/>
        <v/>
      </c>
      <c r="T113" s="1" t="str">
        <f t="shared" si="34"/>
        <v/>
      </c>
      <c r="U113" s="1">
        <f t="shared" si="34"/>
        <v>1</v>
      </c>
      <c r="V113" s="1">
        <f t="shared" si="34"/>
        <v>2</v>
      </c>
      <c r="W113" s="1">
        <f t="shared" si="34"/>
        <v>3</v>
      </c>
      <c r="X113" s="1">
        <f t="shared" si="35"/>
        <v>4</v>
      </c>
    </row>
    <row r="114" spans="2:24" ht="20.25" customHeight="1">
      <c r="B114" s="7" t="s">
        <v>188</v>
      </c>
      <c r="C114" s="272"/>
      <c r="D114" s="73"/>
      <c r="O114" s="1" t="str">
        <f t="shared" si="34"/>
        <v/>
      </c>
      <c r="P114" s="1" t="str">
        <f t="shared" si="34"/>
        <v/>
      </c>
      <c r="Q114" s="1" t="str">
        <f t="shared" si="34"/>
        <v/>
      </c>
      <c r="R114" s="1" t="str">
        <f t="shared" si="34"/>
        <v/>
      </c>
      <c r="S114" s="1" t="str">
        <f t="shared" si="34"/>
        <v/>
      </c>
      <c r="T114" s="1" t="str">
        <f t="shared" si="34"/>
        <v/>
      </c>
      <c r="U114" s="1" t="str">
        <f t="shared" si="34"/>
        <v/>
      </c>
      <c r="V114" s="1" t="str">
        <f t="shared" si="34"/>
        <v/>
      </c>
      <c r="W114" s="1" t="str">
        <f t="shared" si="34"/>
        <v/>
      </c>
      <c r="X114" s="1">
        <f t="shared" si="35"/>
        <v>0</v>
      </c>
    </row>
    <row r="115" spans="2:24" ht="22.5" customHeight="1">
      <c r="B115" s="41" t="s">
        <v>189</v>
      </c>
      <c r="C115" s="259"/>
      <c r="D115" s="61" t="str">
        <f>E115&amp;"　　"&amp;F115&amp;"　　"&amp;G115&amp;"　　"&amp;H115&amp;"　　"&amp;I115&amp;"　　"&amp;J115&amp;"　　"&amp;K115</f>
        <v>１．横方向　　２．軸方向　　３．その他　　　　　　　　</v>
      </c>
      <c r="E115" s="1" t="s">
        <v>123</v>
      </c>
      <c r="F115" s="1" t="s">
        <v>124</v>
      </c>
      <c r="G115" s="1" t="s">
        <v>62</v>
      </c>
      <c r="O115" s="1" t="str">
        <f t="shared" si="34"/>
        <v/>
      </c>
      <c r="P115" s="1" t="str">
        <f t="shared" si="34"/>
        <v/>
      </c>
      <c r="Q115" s="1" t="str">
        <f t="shared" si="34"/>
        <v/>
      </c>
      <c r="R115" s="1" t="str">
        <f t="shared" si="34"/>
        <v/>
      </c>
      <c r="S115" s="1" t="str">
        <f t="shared" si="34"/>
        <v/>
      </c>
      <c r="T115" s="1" t="str">
        <f t="shared" si="34"/>
        <v/>
      </c>
      <c r="U115" s="1" t="str">
        <f t="shared" si="34"/>
        <v/>
      </c>
      <c r="V115" s="1">
        <f t="shared" si="34"/>
        <v>1</v>
      </c>
      <c r="W115" s="1">
        <f t="shared" si="34"/>
        <v>2</v>
      </c>
      <c r="X115" s="1">
        <f t="shared" si="35"/>
        <v>3</v>
      </c>
    </row>
    <row r="116" spans="2:24" ht="20.25" customHeight="1">
      <c r="B116" s="7" t="s">
        <v>188</v>
      </c>
      <c r="C116" s="272"/>
      <c r="D116" s="73"/>
      <c r="O116" s="1" t="str">
        <f t="shared" si="34"/>
        <v/>
      </c>
      <c r="P116" s="1" t="str">
        <f t="shared" si="34"/>
        <v/>
      </c>
      <c r="Q116" s="1" t="str">
        <f t="shared" si="34"/>
        <v/>
      </c>
      <c r="R116" s="1" t="str">
        <f t="shared" si="34"/>
        <v/>
      </c>
      <c r="S116" s="1" t="str">
        <f t="shared" si="34"/>
        <v/>
      </c>
      <c r="T116" s="1" t="str">
        <f t="shared" si="34"/>
        <v/>
      </c>
      <c r="U116" s="1" t="str">
        <f t="shared" si="34"/>
        <v/>
      </c>
      <c r="V116" s="1" t="str">
        <f t="shared" si="34"/>
        <v/>
      </c>
      <c r="W116" s="1" t="str">
        <f t="shared" si="34"/>
        <v/>
      </c>
      <c r="X116" s="1">
        <f t="shared" si="35"/>
        <v>0</v>
      </c>
    </row>
    <row r="117" spans="2:24" ht="30" customHeight="1">
      <c r="B117" s="41" t="s">
        <v>190</v>
      </c>
      <c r="C117" s="259"/>
      <c r="D117" s="61" t="str">
        <f>E117&amp;"　　"&amp;F117&amp;"　　"&amp;G117&amp;"　　"&amp;H117&amp;"　　"&amp;I117&amp;"　　"&amp;J117&amp;"　　"&amp;K117</f>
        <v>１．ツェルニ・ターナー型（シークエンシャル形）　　２．パッシェン・ルンゲ型（同時測定形）　　３．エシェル型（同時測定形）　　４．その他　　　　　　</v>
      </c>
      <c r="E117" s="1" t="s">
        <v>125</v>
      </c>
      <c r="F117" s="1" t="s">
        <v>126</v>
      </c>
      <c r="G117" s="1" t="s">
        <v>243</v>
      </c>
      <c r="H117" s="1" t="s">
        <v>43</v>
      </c>
      <c r="O117" s="1" t="str">
        <f t="shared" si="34"/>
        <v/>
      </c>
      <c r="P117" s="1" t="str">
        <f t="shared" si="34"/>
        <v/>
      </c>
      <c r="Q117" s="1" t="str">
        <f t="shared" si="34"/>
        <v/>
      </c>
      <c r="R117" s="1" t="str">
        <f t="shared" si="34"/>
        <v/>
      </c>
      <c r="S117" s="1" t="str">
        <f t="shared" si="34"/>
        <v/>
      </c>
      <c r="T117" s="1" t="str">
        <f t="shared" si="34"/>
        <v/>
      </c>
      <c r="U117" s="1">
        <f t="shared" si="34"/>
        <v>1</v>
      </c>
      <c r="V117" s="1">
        <f t="shared" si="34"/>
        <v>2</v>
      </c>
      <c r="W117" s="1">
        <f t="shared" si="34"/>
        <v>3</v>
      </c>
      <c r="X117" s="1">
        <f t="shared" si="35"/>
        <v>4</v>
      </c>
    </row>
    <row r="118" spans="2:24" ht="19.5" customHeight="1">
      <c r="B118" s="7" t="s">
        <v>188</v>
      </c>
      <c r="C118" s="272"/>
      <c r="D118" s="73"/>
      <c r="O118" s="1" t="str">
        <f t="shared" si="34"/>
        <v/>
      </c>
      <c r="P118" s="1" t="str">
        <f t="shared" si="34"/>
        <v/>
      </c>
      <c r="Q118" s="1" t="str">
        <f t="shared" si="34"/>
        <v/>
      </c>
      <c r="R118" s="1" t="str">
        <f t="shared" si="34"/>
        <v/>
      </c>
      <c r="S118" s="1" t="str">
        <f t="shared" si="34"/>
        <v/>
      </c>
      <c r="T118" s="1" t="str">
        <f t="shared" si="34"/>
        <v/>
      </c>
      <c r="U118" s="1" t="str">
        <f t="shared" si="34"/>
        <v/>
      </c>
      <c r="V118" s="1" t="str">
        <f t="shared" si="34"/>
        <v/>
      </c>
      <c r="W118" s="1" t="str">
        <f t="shared" si="34"/>
        <v/>
      </c>
      <c r="X118" s="1">
        <f t="shared" si="35"/>
        <v>0</v>
      </c>
    </row>
    <row r="119" spans="2:24" ht="20.149999999999999" customHeight="1">
      <c r="B119" s="41" t="s">
        <v>191</v>
      </c>
      <c r="C119" s="259"/>
      <c r="D119" s="61" t="str">
        <f>E119&amp;"　　"&amp;F119&amp;"　　"&amp;G119&amp;"　　"&amp;H119&amp;"　　"&amp;I119&amp;"　　"&amp;J119&amp;"　　"&amp;K119</f>
        <v>１．光電子増倍管（フォトマル）　　２．半導体検出器 　　３．その他　　　　　　　　</v>
      </c>
      <c r="E119" s="1" t="s">
        <v>127</v>
      </c>
      <c r="F119" s="1" t="s">
        <v>128</v>
      </c>
      <c r="G119" s="1" t="s">
        <v>62</v>
      </c>
      <c r="O119" s="1" t="str">
        <f t="shared" si="34"/>
        <v/>
      </c>
      <c r="P119" s="1" t="str">
        <f t="shared" si="34"/>
        <v/>
      </c>
      <c r="Q119" s="1" t="str">
        <f t="shared" si="34"/>
        <v/>
      </c>
      <c r="R119" s="1" t="str">
        <f t="shared" si="34"/>
        <v/>
      </c>
      <c r="S119" s="1" t="str">
        <f t="shared" si="34"/>
        <v/>
      </c>
      <c r="T119" s="1" t="str">
        <f t="shared" si="34"/>
        <v/>
      </c>
      <c r="U119" s="1" t="str">
        <f t="shared" si="34"/>
        <v/>
      </c>
      <c r="V119" s="1">
        <f t="shared" si="34"/>
        <v>1</v>
      </c>
      <c r="W119" s="1">
        <f t="shared" si="34"/>
        <v>2</v>
      </c>
      <c r="X119" s="1">
        <f t="shared" si="35"/>
        <v>3</v>
      </c>
    </row>
    <row r="120" spans="2:24" ht="20.25" customHeight="1">
      <c r="B120" s="7" t="s">
        <v>188</v>
      </c>
      <c r="C120" s="272"/>
      <c r="D120" s="73"/>
      <c r="O120" s="1" t="str">
        <f t="shared" si="34"/>
        <v/>
      </c>
      <c r="P120" s="1" t="str">
        <f t="shared" si="34"/>
        <v/>
      </c>
      <c r="Q120" s="1" t="str">
        <f t="shared" si="34"/>
        <v/>
      </c>
      <c r="R120" s="1" t="str">
        <f t="shared" si="34"/>
        <v/>
      </c>
      <c r="S120" s="1" t="str">
        <f t="shared" si="34"/>
        <v/>
      </c>
      <c r="T120" s="1" t="str">
        <f t="shared" si="34"/>
        <v/>
      </c>
      <c r="U120" s="1" t="str">
        <f t="shared" si="34"/>
        <v/>
      </c>
      <c r="V120" s="1" t="str">
        <f t="shared" si="34"/>
        <v/>
      </c>
      <c r="W120" s="1" t="str">
        <f t="shared" si="34"/>
        <v/>
      </c>
      <c r="X120" s="1">
        <f t="shared" si="35"/>
        <v>0</v>
      </c>
    </row>
    <row r="121" spans="2:24" ht="20.149999999999999" customHeight="1">
      <c r="B121" s="163" t="s">
        <v>200</v>
      </c>
      <c r="C121" s="259"/>
      <c r="D121" s="62" t="str">
        <f>E121&amp;"　　"&amp;F121&amp;"　　"&amp;G121&amp;"　　"&amp;H121&amp;"　　"&amp;I121&amp;"　　"&amp;J121&amp;"　　"&amp;K121</f>
        <v>１．石英ガラス　　２．ガラス（石英以外）　　３．樹脂　　４．その他　　　　　　</v>
      </c>
      <c r="E121" s="1" t="s">
        <v>988</v>
      </c>
      <c r="F121" s="1" t="s">
        <v>989</v>
      </c>
      <c r="G121" s="1" t="s">
        <v>138</v>
      </c>
      <c r="H121" s="1" t="s">
        <v>53</v>
      </c>
      <c r="O121" s="1" t="str">
        <f t="shared" ref="O121:W123" si="36">IFERROR(IF((P121-1)&lt;1,"",P121-1),"")</f>
        <v/>
      </c>
      <c r="P121" s="1" t="str">
        <f t="shared" si="36"/>
        <v/>
      </c>
      <c r="Q121" s="1" t="str">
        <f t="shared" si="36"/>
        <v/>
      </c>
      <c r="R121" s="1" t="str">
        <f t="shared" si="36"/>
        <v/>
      </c>
      <c r="S121" s="1" t="str">
        <f t="shared" si="36"/>
        <v/>
      </c>
      <c r="T121" s="1" t="str">
        <f t="shared" si="36"/>
        <v/>
      </c>
      <c r="U121" s="1">
        <f t="shared" si="36"/>
        <v>1</v>
      </c>
      <c r="V121" s="1">
        <f t="shared" si="36"/>
        <v>2</v>
      </c>
      <c r="W121" s="1">
        <f t="shared" si="36"/>
        <v>3</v>
      </c>
      <c r="X121" s="1">
        <f t="shared" si="35"/>
        <v>4</v>
      </c>
    </row>
    <row r="122" spans="2:24" ht="20.149999999999999" customHeight="1">
      <c r="B122" s="7" t="s">
        <v>188</v>
      </c>
      <c r="C122" s="272"/>
      <c r="D122" s="73"/>
      <c r="O122" s="1" t="str">
        <f t="shared" si="36"/>
        <v/>
      </c>
      <c r="P122" s="1" t="str">
        <f t="shared" si="36"/>
        <v/>
      </c>
      <c r="Q122" s="1" t="str">
        <f t="shared" si="36"/>
        <v/>
      </c>
      <c r="R122" s="1" t="str">
        <f t="shared" si="36"/>
        <v/>
      </c>
      <c r="S122" s="1" t="str">
        <f t="shared" si="36"/>
        <v/>
      </c>
      <c r="T122" s="1" t="str">
        <f t="shared" si="36"/>
        <v/>
      </c>
      <c r="U122" s="1" t="str">
        <f t="shared" si="36"/>
        <v/>
      </c>
      <c r="V122" s="1" t="str">
        <f t="shared" si="36"/>
        <v/>
      </c>
      <c r="W122" s="1" t="str">
        <f t="shared" si="36"/>
        <v/>
      </c>
      <c r="X122" s="1">
        <f t="shared" si="35"/>
        <v>0</v>
      </c>
    </row>
    <row r="123" spans="2:24" ht="20.149999999999999" customHeight="1">
      <c r="B123" s="39" t="s">
        <v>201</v>
      </c>
      <c r="C123" s="259"/>
      <c r="D123" s="314" t="str">
        <f t="shared" ref="D123:D124" si="37">E123&amp;"　　"&amp;F123&amp;"　　"&amp;G123&amp;"　　"&amp;H123&amp;"　　"&amp;I123</f>
        <v>１．行った　　２．行わなかった　　　　　　</v>
      </c>
      <c r="E123" s="1" t="s">
        <v>670</v>
      </c>
      <c r="F123" s="1" t="s">
        <v>671</v>
      </c>
      <c r="O123" s="1" t="str">
        <f t="shared" si="36"/>
        <v/>
      </c>
      <c r="P123" s="1" t="str">
        <f t="shared" si="36"/>
        <v/>
      </c>
      <c r="Q123" s="1" t="str">
        <f t="shared" si="36"/>
        <v/>
      </c>
      <c r="R123" s="1" t="str">
        <f t="shared" si="36"/>
        <v/>
      </c>
      <c r="S123" s="1" t="str">
        <f t="shared" si="36"/>
        <v/>
      </c>
      <c r="T123" s="1" t="str">
        <f t="shared" si="36"/>
        <v/>
      </c>
      <c r="U123" s="1" t="str">
        <f t="shared" si="36"/>
        <v/>
      </c>
      <c r="V123" s="1" t="str">
        <f t="shared" si="36"/>
        <v/>
      </c>
      <c r="W123" s="1">
        <f t="shared" si="36"/>
        <v>1</v>
      </c>
      <c r="X123" s="1">
        <f t="shared" si="35"/>
        <v>2</v>
      </c>
    </row>
    <row r="124" spans="2:24" ht="20.25" customHeight="1">
      <c r="B124" s="34" t="s">
        <v>192</v>
      </c>
      <c r="C124" s="259"/>
      <c r="D124" s="314" t="str">
        <f t="shared" si="37"/>
        <v>１．行った　　２．行わなかった　　　　　　</v>
      </c>
      <c r="E124" s="1" t="s">
        <v>670</v>
      </c>
      <c r="F124" s="1" t="s">
        <v>671</v>
      </c>
      <c r="O124" s="1" t="str">
        <f t="shared" si="34"/>
        <v/>
      </c>
      <c r="P124" s="1" t="str">
        <f t="shared" si="34"/>
        <v/>
      </c>
      <c r="Q124" s="1" t="str">
        <f t="shared" si="34"/>
        <v/>
      </c>
      <c r="R124" s="1" t="str">
        <f t="shared" ref="O124:W131" si="38">IFERROR(IF((S124-1)&lt;1,"",S124-1),"")</f>
        <v/>
      </c>
      <c r="S124" s="1" t="str">
        <f t="shared" si="38"/>
        <v/>
      </c>
      <c r="T124" s="1" t="str">
        <f t="shared" si="38"/>
        <v/>
      </c>
      <c r="U124" s="1" t="str">
        <f t="shared" si="38"/>
        <v/>
      </c>
      <c r="V124" s="1" t="str">
        <f t="shared" si="38"/>
        <v/>
      </c>
      <c r="W124" s="1">
        <f t="shared" si="38"/>
        <v>1</v>
      </c>
      <c r="X124" s="1">
        <f t="shared" si="35"/>
        <v>2</v>
      </c>
    </row>
    <row r="125" spans="2:24" ht="33.65" customHeight="1">
      <c r="B125" s="41" t="s">
        <v>193</v>
      </c>
      <c r="C125" s="259"/>
      <c r="D125" s="61" t="str">
        <f>E125&amp;"　　"&amp;F125&amp;"　　"&amp;G125&amp;"　　"&amp;H125&amp;"　　"&amp;I125&amp;"　　"&amp;J125&amp;"　　"&amp;K125</f>
        <v>１．酸による洗浄　　２．超純水による洗浄 　　３．酸と超純水による洗浄　　４．その他　　５．行わなかった　　　　</v>
      </c>
      <c r="E125" s="1" t="s">
        <v>129</v>
      </c>
      <c r="F125" s="1" t="s">
        <v>130</v>
      </c>
      <c r="G125" s="1" t="s">
        <v>131</v>
      </c>
      <c r="H125" s="1" t="s">
        <v>53</v>
      </c>
      <c r="I125" s="1" t="s">
        <v>893</v>
      </c>
      <c r="O125" s="1" t="str">
        <f t="shared" si="38"/>
        <v/>
      </c>
      <c r="P125" s="1" t="str">
        <f t="shared" si="38"/>
        <v/>
      </c>
      <c r="Q125" s="1" t="str">
        <f t="shared" si="38"/>
        <v/>
      </c>
      <c r="R125" s="1" t="str">
        <f t="shared" si="38"/>
        <v/>
      </c>
      <c r="S125" s="1" t="str">
        <f t="shared" si="38"/>
        <v/>
      </c>
      <c r="T125" s="1">
        <f t="shared" si="38"/>
        <v>1</v>
      </c>
      <c r="U125" s="1">
        <f t="shared" si="38"/>
        <v>2</v>
      </c>
      <c r="V125" s="1">
        <f t="shared" si="38"/>
        <v>3</v>
      </c>
      <c r="W125" s="1">
        <f t="shared" si="38"/>
        <v>4</v>
      </c>
      <c r="X125" s="1">
        <f t="shared" si="35"/>
        <v>5</v>
      </c>
    </row>
    <row r="126" spans="2:24" ht="20.25" customHeight="1" thickBot="1">
      <c r="B126" s="138" t="s">
        <v>188</v>
      </c>
      <c r="C126" s="273"/>
      <c r="D126" s="112"/>
      <c r="O126" s="1" t="str">
        <f t="shared" si="38"/>
        <v/>
      </c>
      <c r="P126" s="1" t="str">
        <f t="shared" si="38"/>
        <v/>
      </c>
      <c r="Q126" s="1" t="str">
        <f t="shared" si="38"/>
        <v/>
      </c>
      <c r="R126" s="1" t="str">
        <f t="shared" si="38"/>
        <v/>
      </c>
      <c r="S126" s="1" t="str">
        <f t="shared" si="38"/>
        <v/>
      </c>
      <c r="T126" s="1" t="str">
        <f t="shared" si="38"/>
        <v/>
      </c>
      <c r="U126" s="1" t="str">
        <f t="shared" si="38"/>
        <v/>
      </c>
      <c r="V126" s="1" t="str">
        <f t="shared" si="38"/>
        <v/>
      </c>
      <c r="W126" s="1" t="str">
        <f t="shared" si="38"/>
        <v/>
      </c>
      <c r="X126" s="1">
        <f t="shared" si="35"/>
        <v>0</v>
      </c>
    </row>
    <row r="127" spans="2:24" ht="20.149999999999999" customHeight="1" thickTop="1">
      <c r="B127" s="184" t="s">
        <v>133</v>
      </c>
      <c r="C127" s="259"/>
      <c r="D127" s="315" t="str">
        <f>E127&amp;"　　"&amp;F127&amp;"　　"&amp;G127&amp;"　　"&amp;H127&amp;"　　"&amp;I127&amp;"　　"&amp;J127&amp;"　　"&amp;K127&amp;"　　"&amp;L127</f>
        <v>１．イットリウム　　２．その他　　３．使用しなかった　　　　　　　　　　</v>
      </c>
      <c r="E127" s="1" t="s">
        <v>222</v>
      </c>
      <c r="F127" s="1" t="s">
        <v>98</v>
      </c>
      <c r="G127" s="1" t="s">
        <v>894</v>
      </c>
      <c r="O127" s="1" t="str">
        <f t="shared" si="38"/>
        <v/>
      </c>
      <c r="P127" s="1" t="str">
        <f t="shared" si="38"/>
        <v/>
      </c>
      <c r="Q127" s="1" t="str">
        <f t="shared" si="38"/>
        <v/>
      </c>
      <c r="R127" s="1" t="str">
        <f t="shared" si="38"/>
        <v/>
      </c>
      <c r="S127" s="1" t="str">
        <f t="shared" si="38"/>
        <v/>
      </c>
      <c r="T127" s="1" t="str">
        <f t="shared" si="38"/>
        <v/>
      </c>
      <c r="U127" s="1" t="str">
        <f t="shared" si="38"/>
        <v/>
      </c>
      <c r="V127" s="1">
        <f t="shared" si="38"/>
        <v>1</v>
      </c>
      <c r="W127" s="1">
        <f t="shared" si="38"/>
        <v>2</v>
      </c>
      <c r="X127" s="1">
        <f t="shared" si="35"/>
        <v>3</v>
      </c>
    </row>
    <row r="128" spans="2:24" ht="20.149999999999999" customHeight="1" thickBot="1">
      <c r="B128" s="138" t="s">
        <v>121</v>
      </c>
      <c r="C128" s="273"/>
      <c r="D128" s="185" t="s">
        <v>990</v>
      </c>
      <c r="O128" s="1" t="str">
        <f t="shared" si="38"/>
        <v/>
      </c>
      <c r="P128" s="1" t="str">
        <f t="shared" si="38"/>
        <v/>
      </c>
      <c r="Q128" s="1" t="str">
        <f t="shared" si="38"/>
        <v/>
      </c>
      <c r="R128" s="1" t="str">
        <f t="shared" si="38"/>
        <v/>
      </c>
      <c r="S128" s="1" t="str">
        <f t="shared" si="38"/>
        <v/>
      </c>
      <c r="T128" s="1" t="str">
        <f t="shared" si="38"/>
        <v/>
      </c>
      <c r="U128" s="1" t="str">
        <f t="shared" si="38"/>
        <v/>
      </c>
      <c r="V128" s="1" t="str">
        <f t="shared" si="38"/>
        <v/>
      </c>
      <c r="W128" s="1" t="str">
        <f t="shared" si="38"/>
        <v/>
      </c>
      <c r="X128" s="1">
        <f t="shared" si="35"/>
        <v>0</v>
      </c>
    </row>
    <row r="129" spans="2:24" ht="32.5" customHeight="1" thickTop="1">
      <c r="B129" s="171" t="s">
        <v>225</v>
      </c>
      <c r="C129" s="259"/>
      <c r="D129" s="61" t="str">
        <f>E129&amp;"　　"&amp;F129&amp;"　　"&amp;G129&amp;"　　"&amp;H129&amp;"　　"&amp;I129&amp;"　　"&amp;J129&amp;"　　"&amp;K129</f>
        <v>１. 20未満　　２. 20以上50未満　　３. 50以上100未満　　４. 100以上200未満　　５. 200以上　　　　</v>
      </c>
      <c r="E129" s="1" t="s">
        <v>501</v>
      </c>
      <c r="F129" s="1" t="s">
        <v>502</v>
      </c>
      <c r="G129" s="1" t="s">
        <v>503</v>
      </c>
      <c r="H129" s="1" t="s">
        <v>634</v>
      </c>
      <c r="I129" s="1" t="s">
        <v>504</v>
      </c>
      <c r="O129" s="1" t="str">
        <f t="shared" si="38"/>
        <v/>
      </c>
      <c r="P129" s="1" t="str">
        <f t="shared" si="38"/>
        <v/>
      </c>
      <c r="Q129" s="1" t="str">
        <f t="shared" si="38"/>
        <v/>
      </c>
      <c r="R129" s="1" t="str">
        <f t="shared" si="38"/>
        <v/>
      </c>
      <c r="S129" s="1" t="str">
        <f t="shared" si="38"/>
        <v/>
      </c>
      <c r="T129" s="1">
        <f t="shared" si="38"/>
        <v>1</v>
      </c>
      <c r="U129" s="1">
        <f t="shared" si="38"/>
        <v>2</v>
      </c>
      <c r="V129" s="1">
        <f t="shared" si="38"/>
        <v>3</v>
      </c>
      <c r="W129" s="1">
        <f t="shared" si="38"/>
        <v>4</v>
      </c>
      <c r="X129" s="1">
        <f t="shared" si="35"/>
        <v>5</v>
      </c>
    </row>
    <row r="130" spans="2:24" ht="20.25" customHeight="1">
      <c r="B130" s="7" t="s">
        <v>81</v>
      </c>
      <c r="C130" s="259"/>
      <c r="D130" s="58" t="str">
        <f>E130&amp;"　　"&amp;F130&amp;"　　"&amp;G130&amp;"　　"&amp;H130&amp;"　　"&amp;I130</f>
        <v>１． 268　　２． その他　　　　　　</v>
      </c>
      <c r="E130" s="1" t="s">
        <v>826</v>
      </c>
      <c r="F130" s="1" t="s">
        <v>621</v>
      </c>
      <c r="O130" s="1" t="str">
        <f t="shared" si="38"/>
        <v/>
      </c>
      <c r="P130" s="1" t="str">
        <f t="shared" si="38"/>
        <v/>
      </c>
      <c r="Q130" s="1" t="str">
        <f t="shared" si="38"/>
        <v/>
      </c>
      <c r="R130" s="1" t="str">
        <f t="shared" si="38"/>
        <v/>
      </c>
      <c r="S130" s="1" t="str">
        <f t="shared" si="38"/>
        <v/>
      </c>
      <c r="T130" s="1" t="str">
        <f t="shared" si="38"/>
        <v/>
      </c>
      <c r="U130" s="1" t="str">
        <f t="shared" si="38"/>
        <v/>
      </c>
      <c r="V130" s="1" t="str">
        <f t="shared" si="38"/>
        <v/>
      </c>
      <c r="W130" s="1">
        <f t="shared" si="38"/>
        <v>1</v>
      </c>
      <c r="X130" s="1">
        <f t="shared" si="35"/>
        <v>2</v>
      </c>
    </row>
    <row r="131" spans="2:24" ht="20.25" customHeight="1" thickBot="1">
      <c r="B131" s="103" t="s">
        <v>122</v>
      </c>
      <c r="C131" s="50"/>
      <c r="D131" s="108" t="s">
        <v>110</v>
      </c>
      <c r="O131" s="1" t="str">
        <f t="shared" si="38"/>
        <v/>
      </c>
      <c r="P131" s="1" t="str">
        <f t="shared" si="38"/>
        <v/>
      </c>
      <c r="Q131" s="1" t="str">
        <f t="shared" si="38"/>
        <v/>
      </c>
      <c r="R131" s="1" t="str">
        <f t="shared" si="38"/>
        <v/>
      </c>
      <c r="S131" s="1" t="str">
        <f t="shared" si="38"/>
        <v/>
      </c>
      <c r="T131" s="1" t="str">
        <f t="shared" si="38"/>
        <v/>
      </c>
      <c r="U131" s="1" t="str">
        <f t="shared" si="38"/>
        <v/>
      </c>
      <c r="V131" s="1" t="str">
        <f t="shared" si="38"/>
        <v/>
      </c>
      <c r="W131" s="1" t="str">
        <f t="shared" si="38"/>
        <v/>
      </c>
      <c r="X131" s="1">
        <f t="shared" si="35"/>
        <v>0</v>
      </c>
    </row>
    <row r="132" spans="2:24" ht="20.25" customHeight="1">
      <c r="B132" s="59"/>
      <c r="C132" s="5"/>
      <c r="D132" s="9"/>
    </row>
    <row r="133" spans="2:24" ht="20.5" customHeight="1" thickBot="1">
      <c r="B133" s="10" t="s">
        <v>1038</v>
      </c>
      <c r="C133" s="300"/>
      <c r="D133" s="255"/>
    </row>
    <row r="134" spans="2:24" ht="20.25" customHeight="1">
      <c r="B134" s="43" t="s">
        <v>115</v>
      </c>
      <c r="C134" s="259"/>
      <c r="D134" s="91" t="str">
        <f>E134&amp;"　　"&amp;F134&amp;"　　"&amp;G134&amp;"　　"&amp;H134&amp;"　　"&amp;I134</f>
        <v>１．ろ過　　２．行わなかった　　３．その他　　　　</v>
      </c>
      <c r="E134" s="1" t="s">
        <v>174</v>
      </c>
      <c r="F134" s="1" t="s">
        <v>671</v>
      </c>
      <c r="G134" s="1" t="s">
        <v>62</v>
      </c>
      <c r="O134" s="1" t="str">
        <f t="shared" ref="O134:W149" si="39">IFERROR(IF((P134-1)&lt;1,"",P134-1),"")</f>
        <v/>
      </c>
      <c r="P134" s="1" t="str">
        <f t="shared" si="39"/>
        <v/>
      </c>
      <c r="Q134" s="1" t="str">
        <f t="shared" si="39"/>
        <v/>
      </c>
      <c r="R134" s="1" t="str">
        <f t="shared" si="39"/>
        <v/>
      </c>
      <c r="S134" s="1" t="str">
        <f t="shared" si="39"/>
        <v/>
      </c>
      <c r="T134" s="1" t="str">
        <f t="shared" si="39"/>
        <v/>
      </c>
      <c r="U134" s="1" t="str">
        <f t="shared" si="39"/>
        <v/>
      </c>
      <c r="V134" s="1">
        <f t="shared" si="39"/>
        <v>1</v>
      </c>
      <c r="W134" s="1">
        <f t="shared" si="39"/>
        <v>2</v>
      </c>
      <c r="X134" s="1">
        <f t="shared" ref="X134:X156" si="40">COUNTA(E134:N134)</f>
        <v>3</v>
      </c>
    </row>
    <row r="135" spans="2:24" ht="20.149999999999999" customHeight="1">
      <c r="B135" s="113" t="s">
        <v>120</v>
      </c>
      <c r="C135" s="272"/>
      <c r="D135" s="73"/>
      <c r="O135" s="1" t="str">
        <f t="shared" si="39"/>
        <v/>
      </c>
      <c r="P135" s="1" t="str">
        <f t="shared" si="39"/>
        <v/>
      </c>
      <c r="Q135" s="1" t="str">
        <f t="shared" si="39"/>
        <v/>
      </c>
      <c r="R135" s="1" t="str">
        <f t="shared" si="39"/>
        <v/>
      </c>
      <c r="S135" s="1" t="str">
        <f t="shared" si="39"/>
        <v/>
      </c>
      <c r="T135" s="1" t="str">
        <f t="shared" si="39"/>
        <v/>
      </c>
      <c r="U135" s="1" t="str">
        <f t="shared" si="39"/>
        <v/>
      </c>
      <c r="V135" s="1" t="str">
        <f t="shared" si="39"/>
        <v/>
      </c>
      <c r="W135" s="1" t="str">
        <f t="shared" si="39"/>
        <v/>
      </c>
      <c r="X135" s="1">
        <f t="shared" si="40"/>
        <v>0</v>
      </c>
    </row>
    <row r="136" spans="2:24" ht="20.25" customHeight="1" thickBot="1">
      <c r="B136" s="42" t="s">
        <v>116</v>
      </c>
      <c r="C136" s="259"/>
      <c r="D136" s="58" t="str">
        <f>E136&amp;"　　"&amp;F136&amp;"　　"&amp;G136&amp;"　　"&amp;H136&amp;"　　"&amp;I136</f>
        <v>１．5未満　　２．5以上10未満　　３．10以上20未満　　４．20以上50未満　　５．50以上</v>
      </c>
      <c r="E136" s="1" t="s">
        <v>622</v>
      </c>
      <c r="F136" s="1" t="s">
        <v>623</v>
      </c>
      <c r="G136" s="1" t="s">
        <v>624</v>
      </c>
      <c r="H136" s="1" t="s">
        <v>637</v>
      </c>
      <c r="I136" s="1" t="s">
        <v>636</v>
      </c>
      <c r="O136" s="1" t="str">
        <f t="shared" si="39"/>
        <v/>
      </c>
      <c r="P136" s="1" t="str">
        <f t="shared" si="39"/>
        <v/>
      </c>
      <c r="Q136" s="1" t="str">
        <f t="shared" si="39"/>
        <v/>
      </c>
      <c r="R136" s="1" t="str">
        <f t="shared" si="39"/>
        <v/>
      </c>
      <c r="S136" s="1" t="str">
        <f t="shared" si="39"/>
        <v/>
      </c>
      <c r="T136" s="1">
        <f t="shared" si="39"/>
        <v>1</v>
      </c>
      <c r="U136" s="1">
        <f t="shared" si="39"/>
        <v>2</v>
      </c>
      <c r="V136" s="1">
        <f t="shared" si="39"/>
        <v>3</v>
      </c>
      <c r="W136" s="1">
        <f t="shared" si="39"/>
        <v>4</v>
      </c>
      <c r="X136" s="1">
        <f t="shared" si="40"/>
        <v>5</v>
      </c>
    </row>
    <row r="137" spans="2:24" ht="17.149999999999999" customHeight="1" thickTop="1">
      <c r="B137" s="158" t="s">
        <v>186</v>
      </c>
      <c r="C137" s="160"/>
      <c r="D137" s="312"/>
      <c r="O137" s="1" t="str">
        <f t="shared" si="39"/>
        <v/>
      </c>
      <c r="P137" s="1" t="str">
        <f t="shared" si="39"/>
        <v/>
      </c>
      <c r="Q137" s="1" t="str">
        <f t="shared" si="39"/>
        <v/>
      </c>
      <c r="R137" s="1" t="str">
        <f t="shared" si="39"/>
        <v/>
      </c>
      <c r="S137" s="1" t="str">
        <f t="shared" si="39"/>
        <v/>
      </c>
      <c r="T137" s="1" t="str">
        <f t="shared" si="39"/>
        <v/>
      </c>
      <c r="U137" s="1" t="str">
        <f t="shared" si="39"/>
        <v/>
      </c>
      <c r="V137" s="1" t="str">
        <f t="shared" si="39"/>
        <v/>
      </c>
      <c r="W137" s="1" t="str">
        <f t="shared" si="39"/>
        <v/>
      </c>
      <c r="X137" s="1">
        <f t="shared" si="40"/>
        <v>0</v>
      </c>
    </row>
    <row r="138" spans="2:24" ht="34" customHeight="1">
      <c r="B138" s="41" t="s">
        <v>187</v>
      </c>
      <c r="C138" s="259"/>
      <c r="D138" s="316" t="str">
        <f>E138&amp;"　　"&amp;F138&amp;"　　"&amp;G138&amp;"　　"&amp;H138&amp;"　　"&amp;I138</f>
        <v>１．アジレント　　２．サーモフィッシャー　　３．島津製作所　　４．パーキンエルマー　　５．その他</v>
      </c>
      <c r="E138" s="1" t="s">
        <v>117</v>
      </c>
      <c r="F138" s="1" t="s">
        <v>64</v>
      </c>
      <c r="G138" s="1" t="s">
        <v>118</v>
      </c>
      <c r="H138" s="1" t="s">
        <v>119</v>
      </c>
      <c r="I138" s="1" t="s">
        <v>58</v>
      </c>
      <c r="O138" s="1" t="str">
        <f t="shared" si="39"/>
        <v/>
      </c>
      <c r="P138" s="1" t="str">
        <f t="shared" si="39"/>
        <v/>
      </c>
      <c r="Q138" s="1" t="str">
        <f t="shared" si="39"/>
        <v/>
      </c>
      <c r="R138" s="1" t="str">
        <f t="shared" si="39"/>
        <v/>
      </c>
      <c r="S138" s="1" t="str">
        <f t="shared" si="39"/>
        <v/>
      </c>
      <c r="T138" s="1">
        <f t="shared" si="39"/>
        <v>1</v>
      </c>
      <c r="U138" s="1">
        <f t="shared" si="39"/>
        <v>2</v>
      </c>
      <c r="V138" s="1">
        <f t="shared" si="39"/>
        <v>3</v>
      </c>
      <c r="W138" s="1">
        <f t="shared" si="39"/>
        <v>4</v>
      </c>
      <c r="X138" s="1">
        <f t="shared" si="40"/>
        <v>5</v>
      </c>
    </row>
    <row r="139" spans="2:24" ht="20.25" customHeight="1">
      <c r="B139" s="7" t="s">
        <v>188</v>
      </c>
      <c r="C139" s="272"/>
      <c r="D139" s="73"/>
      <c r="O139" s="1" t="str">
        <f t="shared" si="39"/>
        <v/>
      </c>
      <c r="P139" s="1" t="str">
        <f t="shared" si="39"/>
        <v/>
      </c>
      <c r="Q139" s="1" t="str">
        <f t="shared" si="39"/>
        <v/>
      </c>
      <c r="R139" s="1" t="str">
        <f t="shared" si="39"/>
        <v/>
      </c>
      <c r="S139" s="1" t="str">
        <f t="shared" si="39"/>
        <v/>
      </c>
      <c r="T139" s="1" t="str">
        <f t="shared" si="39"/>
        <v/>
      </c>
      <c r="U139" s="1" t="str">
        <f t="shared" si="39"/>
        <v/>
      </c>
      <c r="V139" s="1" t="str">
        <f t="shared" si="39"/>
        <v/>
      </c>
      <c r="W139" s="1" t="str">
        <f t="shared" si="39"/>
        <v/>
      </c>
      <c r="X139" s="1">
        <f t="shared" si="40"/>
        <v>0</v>
      </c>
    </row>
    <row r="140" spans="2:24" ht="20.25" customHeight="1">
      <c r="B140" s="43" t="s">
        <v>194</v>
      </c>
      <c r="C140" s="259"/>
      <c r="D140" s="317" t="str">
        <f>E140&amp;"　　"&amp;F140&amp;"　　"&amp;G140&amp;"　　"&amp;H140&amp;"　　"&amp;I140</f>
        <v>１．四重極　　２．タンデム四重極（MS/MS）　　３．その他　　　　</v>
      </c>
      <c r="E140" s="1" t="s">
        <v>94</v>
      </c>
      <c r="F140" s="1" t="s">
        <v>245</v>
      </c>
      <c r="G140" s="1" t="s">
        <v>47</v>
      </c>
      <c r="O140" s="1" t="str">
        <f t="shared" si="39"/>
        <v/>
      </c>
      <c r="P140" s="1" t="str">
        <f t="shared" si="39"/>
        <v/>
      </c>
      <c r="Q140" s="1" t="str">
        <f t="shared" si="39"/>
        <v/>
      </c>
      <c r="R140" s="1" t="str">
        <f t="shared" si="39"/>
        <v/>
      </c>
      <c r="S140" s="1" t="str">
        <f t="shared" si="39"/>
        <v/>
      </c>
      <c r="T140" s="1" t="str">
        <f t="shared" si="39"/>
        <v/>
      </c>
      <c r="U140" s="1" t="str">
        <f t="shared" si="39"/>
        <v/>
      </c>
      <c r="V140" s="1">
        <f t="shared" si="39"/>
        <v>1</v>
      </c>
      <c r="W140" s="1">
        <f t="shared" si="39"/>
        <v>2</v>
      </c>
      <c r="X140" s="1">
        <f t="shared" si="40"/>
        <v>3</v>
      </c>
    </row>
    <row r="141" spans="2:24" ht="20.149999999999999" customHeight="1">
      <c r="B141" s="113" t="s">
        <v>120</v>
      </c>
      <c r="C141" s="272"/>
      <c r="D141" s="73"/>
      <c r="O141" s="1" t="str">
        <f t="shared" si="39"/>
        <v/>
      </c>
      <c r="P141" s="1" t="str">
        <f t="shared" si="39"/>
        <v/>
      </c>
      <c r="Q141" s="1" t="str">
        <f t="shared" si="39"/>
        <v/>
      </c>
      <c r="R141" s="1" t="str">
        <f t="shared" si="39"/>
        <v/>
      </c>
      <c r="S141" s="1" t="str">
        <f t="shared" si="39"/>
        <v/>
      </c>
      <c r="T141" s="1" t="str">
        <f t="shared" si="39"/>
        <v/>
      </c>
      <c r="U141" s="1" t="str">
        <f t="shared" si="39"/>
        <v/>
      </c>
      <c r="V141" s="1" t="str">
        <f t="shared" si="39"/>
        <v/>
      </c>
      <c r="W141" s="1" t="str">
        <f t="shared" si="39"/>
        <v/>
      </c>
      <c r="X141" s="1">
        <f t="shared" si="40"/>
        <v>0</v>
      </c>
    </row>
    <row r="142" spans="2:24" ht="20.149999999999999" customHeight="1">
      <c r="B142" s="163" t="s">
        <v>200</v>
      </c>
      <c r="C142" s="259"/>
      <c r="D142" s="62" t="str">
        <f>E142&amp;"　　"&amp;F142&amp;"　　"&amp;G142&amp;"　　"&amp;H142&amp;"　　"&amp;I142&amp;"　　"&amp;J142&amp;"　　"&amp;K142</f>
        <v>１．石英ガラス　　２．ガラス（石英以外）　　３．樹脂　　４．その他　　　　　　</v>
      </c>
      <c r="E142" s="1" t="s">
        <v>988</v>
      </c>
      <c r="F142" s="1" t="s">
        <v>989</v>
      </c>
      <c r="G142" s="1" t="s">
        <v>138</v>
      </c>
      <c r="H142" s="1" t="s">
        <v>53</v>
      </c>
      <c r="O142" s="1" t="str">
        <f t="shared" si="39"/>
        <v/>
      </c>
      <c r="P142" s="1" t="str">
        <f t="shared" si="39"/>
        <v/>
      </c>
      <c r="Q142" s="1" t="str">
        <f t="shared" si="39"/>
        <v/>
      </c>
      <c r="R142" s="1" t="str">
        <f t="shared" si="39"/>
        <v/>
      </c>
      <c r="S142" s="1" t="str">
        <f t="shared" si="39"/>
        <v/>
      </c>
      <c r="T142" s="1" t="str">
        <f t="shared" si="39"/>
        <v/>
      </c>
      <c r="U142" s="1">
        <f t="shared" si="39"/>
        <v>1</v>
      </c>
      <c r="V142" s="1">
        <f t="shared" si="39"/>
        <v>2</v>
      </c>
      <c r="W142" s="1">
        <f t="shared" si="39"/>
        <v>3</v>
      </c>
      <c r="X142" s="1">
        <f t="shared" si="40"/>
        <v>4</v>
      </c>
    </row>
    <row r="143" spans="2:24" ht="20.149999999999999" customHeight="1">
      <c r="B143" s="7" t="s">
        <v>188</v>
      </c>
      <c r="C143" s="272"/>
      <c r="D143" s="73"/>
      <c r="O143" s="1" t="str">
        <f t="shared" si="39"/>
        <v/>
      </c>
      <c r="P143" s="1" t="str">
        <f t="shared" si="39"/>
        <v/>
      </c>
      <c r="Q143" s="1" t="str">
        <f t="shared" si="39"/>
        <v/>
      </c>
      <c r="R143" s="1" t="str">
        <f t="shared" si="39"/>
        <v/>
      </c>
      <c r="S143" s="1" t="str">
        <f t="shared" si="39"/>
        <v/>
      </c>
      <c r="T143" s="1" t="str">
        <f t="shared" si="39"/>
        <v/>
      </c>
      <c r="U143" s="1" t="str">
        <f t="shared" si="39"/>
        <v/>
      </c>
      <c r="V143" s="1" t="str">
        <f t="shared" si="39"/>
        <v/>
      </c>
      <c r="W143" s="1" t="str">
        <f t="shared" si="39"/>
        <v/>
      </c>
      <c r="X143" s="1">
        <f t="shared" si="40"/>
        <v>0</v>
      </c>
    </row>
    <row r="144" spans="2:24" ht="20.149999999999999" customHeight="1">
      <c r="B144" s="39" t="s">
        <v>201</v>
      </c>
      <c r="C144" s="259"/>
      <c r="D144" s="314" t="str">
        <f t="shared" ref="D144" si="41">E144&amp;"　　"&amp;F144&amp;"　　"&amp;G144&amp;"　　"&amp;H144&amp;"　　"&amp;I144</f>
        <v>１．行った　　２．行わなかった　　　　　　</v>
      </c>
      <c r="E144" s="1" t="s">
        <v>670</v>
      </c>
      <c r="F144" s="1" t="s">
        <v>671</v>
      </c>
      <c r="O144" s="1" t="str">
        <f t="shared" si="39"/>
        <v/>
      </c>
      <c r="P144" s="1" t="str">
        <f t="shared" si="39"/>
        <v/>
      </c>
      <c r="Q144" s="1" t="str">
        <f t="shared" si="39"/>
        <v/>
      </c>
      <c r="R144" s="1" t="str">
        <f t="shared" si="39"/>
        <v/>
      </c>
      <c r="S144" s="1" t="str">
        <f t="shared" si="39"/>
        <v/>
      </c>
      <c r="T144" s="1" t="str">
        <f t="shared" si="39"/>
        <v/>
      </c>
      <c r="U144" s="1" t="str">
        <f t="shared" si="39"/>
        <v/>
      </c>
      <c r="V144" s="1" t="str">
        <f t="shared" si="39"/>
        <v/>
      </c>
      <c r="W144" s="1">
        <f t="shared" si="39"/>
        <v>1</v>
      </c>
      <c r="X144" s="1">
        <f t="shared" si="40"/>
        <v>2</v>
      </c>
    </row>
    <row r="145" spans="2:24" ht="33.65" customHeight="1">
      <c r="B145" s="41" t="s">
        <v>193</v>
      </c>
      <c r="C145" s="259"/>
      <c r="D145" s="61" t="str">
        <f>E145&amp;"　　"&amp;F145&amp;"　　"&amp;G145&amp;"　　"&amp;H145&amp;"　　"&amp;I145&amp;"　　"&amp;J145&amp;"　　"&amp;K145</f>
        <v>１．酸による洗浄　　２．超純水による洗浄 　　３．酸と超純水による洗浄　　４．その他　　５．行わない　　　　</v>
      </c>
      <c r="E145" s="1" t="s">
        <v>129</v>
      </c>
      <c r="F145" s="1" t="s">
        <v>130</v>
      </c>
      <c r="G145" s="1" t="s">
        <v>131</v>
      </c>
      <c r="H145" s="1" t="s">
        <v>53</v>
      </c>
      <c r="I145" s="1" t="s">
        <v>132</v>
      </c>
      <c r="O145" s="1" t="str">
        <f t="shared" si="39"/>
        <v/>
      </c>
      <c r="P145" s="1" t="str">
        <f t="shared" si="39"/>
        <v/>
      </c>
      <c r="Q145" s="1" t="str">
        <f t="shared" si="39"/>
        <v/>
      </c>
      <c r="R145" s="1" t="str">
        <f t="shared" si="39"/>
        <v/>
      </c>
      <c r="S145" s="1" t="str">
        <f t="shared" si="39"/>
        <v/>
      </c>
      <c r="T145" s="1">
        <f t="shared" si="39"/>
        <v>1</v>
      </c>
      <c r="U145" s="1">
        <f t="shared" si="39"/>
        <v>2</v>
      </c>
      <c r="V145" s="1">
        <f t="shared" si="39"/>
        <v>3</v>
      </c>
      <c r="W145" s="1">
        <f t="shared" si="39"/>
        <v>4</v>
      </c>
      <c r="X145" s="1">
        <f t="shared" si="40"/>
        <v>5</v>
      </c>
    </row>
    <row r="146" spans="2:24" ht="20.25" customHeight="1" thickBot="1">
      <c r="B146" s="7" t="s">
        <v>188</v>
      </c>
      <c r="C146" s="272"/>
      <c r="D146" s="73"/>
      <c r="O146" s="1" t="str">
        <f t="shared" si="39"/>
        <v/>
      </c>
      <c r="P146" s="1" t="str">
        <f t="shared" si="39"/>
        <v/>
      </c>
      <c r="Q146" s="1" t="str">
        <f t="shared" si="39"/>
        <v/>
      </c>
      <c r="R146" s="1" t="str">
        <f t="shared" si="39"/>
        <v/>
      </c>
      <c r="S146" s="1" t="str">
        <f t="shared" si="39"/>
        <v/>
      </c>
      <c r="T146" s="1" t="str">
        <f t="shared" si="39"/>
        <v/>
      </c>
      <c r="U146" s="1" t="str">
        <f t="shared" si="39"/>
        <v/>
      </c>
      <c r="V146" s="1" t="str">
        <f t="shared" si="39"/>
        <v/>
      </c>
      <c r="W146" s="1" t="str">
        <f t="shared" si="39"/>
        <v/>
      </c>
      <c r="X146" s="1">
        <f t="shared" si="40"/>
        <v>0</v>
      </c>
    </row>
    <row r="147" spans="2:24" ht="17.149999999999999" customHeight="1" thickTop="1">
      <c r="B147" s="158" t="s">
        <v>195</v>
      </c>
      <c r="C147" s="157"/>
      <c r="D147" s="312"/>
      <c r="O147" s="1" t="str">
        <f t="shared" si="39"/>
        <v/>
      </c>
      <c r="P147" s="1" t="str">
        <f t="shared" si="39"/>
        <v/>
      </c>
      <c r="Q147" s="1" t="str">
        <f t="shared" si="39"/>
        <v/>
      </c>
      <c r="R147" s="1" t="str">
        <f t="shared" si="39"/>
        <v/>
      </c>
      <c r="S147" s="1" t="str">
        <f t="shared" si="39"/>
        <v/>
      </c>
      <c r="T147" s="1" t="str">
        <f t="shared" si="39"/>
        <v/>
      </c>
      <c r="U147" s="1" t="str">
        <f t="shared" si="39"/>
        <v/>
      </c>
      <c r="V147" s="1" t="str">
        <f t="shared" si="39"/>
        <v/>
      </c>
      <c r="W147" s="1" t="str">
        <f t="shared" si="39"/>
        <v/>
      </c>
      <c r="X147" s="1">
        <f t="shared" si="40"/>
        <v>0</v>
      </c>
    </row>
    <row r="148" spans="2:24" ht="26.15" customHeight="1">
      <c r="B148" s="39" t="s">
        <v>196</v>
      </c>
      <c r="C148" s="259"/>
      <c r="D148" s="318" t="str">
        <f t="shared" ref="D148" si="42">E148&amp;"　　"&amp;F148&amp;"　　"&amp;G148&amp;"　　"&amp;H148&amp;"　　"&amp;I148</f>
        <v>１．行った　　２．行わなかった　　　　　　</v>
      </c>
      <c r="E148" s="1" t="s">
        <v>670</v>
      </c>
      <c r="F148" s="1" t="s">
        <v>671</v>
      </c>
      <c r="O148" s="1" t="str">
        <f t="shared" si="39"/>
        <v/>
      </c>
      <c r="P148" s="1" t="str">
        <f t="shared" si="39"/>
        <v/>
      </c>
      <c r="Q148" s="1" t="str">
        <f t="shared" si="39"/>
        <v/>
      </c>
      <c r="R148" s="1" t="str">
        <f t="shared" si="39"/>
        <v/>
      </c>
      <c r="S148" s="1" t="str">
        <f t="shared" si="39"/>
        <v/>
      </c>
      <c r="T148" s="1" t="str">
        <f t="shared" si="39"/>
        <v/>
      </c>
      <c r="U148" s="1" t="str">
        <f t="shared" si="39"/>
        <v/>
      </c>
      <c r="V148" s="1" t="str">
        <f t="shared" si="39"/>
        <v/>
      </c>
      <c r="W148" s="1">
        <f t="shared" si="39"/>
        <v>1</v>
      </c>
      <c r="X148" s="1">
        <f t="shared" si="40"/>
        <v>2</v>
      </c>
    </row>
    <row r="149" spans="2:24" ht="19.5" customHeight="1">
      <c r="B149" s="114" t="s">
        <v>197</v>
      </c>
      <c r="C149" s="259"/>
      <c r="D149" s="91" t="str">
        <f>E149&amp;"　　"&amp;F149&amp;"　　"&amp;G149&amp;"　　"&amp;H149&amp;"　　"&amp;I149</f>
        <v>１．ヘリウム　　２．水素　　３．ヘリウム・水素混合ガス　　４．その他　　</v>
      </c>
      <c r="E149" s="1" t="s">
        <v>92</v>
      </c>
      <c r="F149" s="1" t="s">
        <v>93</v>
      </c>
      <c r="G149" s="1" t="s">
        <v>65</v>
      </c>
      <c r="H149" s="1" t="s">
        <v>43</v>
      </c>
      <c r="O149" s="1" t="str">
        <f t="shared" si="39"/>
        <v/>
      </c>
      <c r="P149" s="1" t="str">
        <f t="shared" si="39"/>
        <v/>
      </c>
      <c r="Q149" s="1" t="str">
        <f t="shared" si="39"/>
        <v/>
      </c>
      <c r="R149" s="1" t="str">
        <f t="shared" si="39"/>
        <v/>
      </c>
      <c r="S149" s="1" t="str">
        <f t="shared" si="39"/>
        <v/>
      </c>
      <c r="T149" s="1" t="str">
        <f t="shared" si="39"/>
        <v/>
      </c>
      <c r="U149" s="1">
        <f t="shared" si="39"/>
        <v>1</v>
      </c>
      <c r="V149" s="1">
        <f t="shared" si="39"/>
        <v>2</v>
      </c>
      <c r="W149" s="1">
        <f t="shared" si="39"/>
        <v>3</v>
      </c>
      <c r="X149" s="1">
        <f t="shared" si="40"/>
        <v>4</v>
      </c>
    </row>
    <row r="150" spans="2:24" ht="20.25" customHeight="1">
      <c r="B150" s="7" t="s">
        <v>188</v>
      </c>
      <c r="C150" s="272"/>
      <c r="D150" s="73"/>
      <c r="O150" s="1" t="str">
        <f t="shared" ref="O150:W156" si="43">IFERROR(IF((P150-1)&lt;1,"",P150-1),"")</f>
        <v/>
      </c>
      <c r="P150" s="1" t="str">
        <f t="shared" si="43"/>
        <v/>
      </c>
      <c r="Q150" s="1" t="str">
        <f t="shared" si="43"/>
        <v/>
      </c>
      <c r="R150" s="1" t="str">
        <f t="shared" si="43"/>
        <v/>
      </c>
      <c r="S150" s="1" t="str">
        <f t="shared" si="43"/>
        <v/>
      </c>
      <c r="T150" s="1" t="str">
        <f t="shared" si="43"/>
        <v/>
      </c>
      <c r="U150" s="1" t="str">
        <f t="shared" si="43"/>
        <v/>
      </c>
      <c r="V150" s="1" t="str">
        <f t="shared" si="43"/>
        <v/>
      </c>
      <c r="W150" s="1" t="str">
        <f t="shared" si="43"/>
        <v/>
      </c>
      <c r="X150" s="1">
        <f t="shared" si="40"/>
        <v>0</v>
      </c>
    </row>
    <row r="151" spans="2:24" ht="26.15" customHeight="1">
      <c r="B151" s="114" t="s">
        <v>229</v>
      </c>
      <c r="C151" s="259"/>
      <c r="D151" s="91" t="str">
        <f>E151&amp;"　　"&amp;F151&amp;"　　"&amp;G151&amp;"　　"&amp;H151&amp;"　　"&amp;I151</f>
        <v>１．2未満　　２．2以上5未満　　３．5以上10未満　　４．10以上　　</v>
      </c>
      <c r="E151" s="1" t="s">
        <v>134</v>
      </c>
      <c r="F151" s="1" t="s">
        <v>135</v>
      </c>
      <c r="G151" s="1" t="s">
        <v>136</v>
      </c>
      <c r="H151" s="1" t="s">
        <v>137</v>
      </c>
      <c r="O151" s="1" t="str">
        <f t="shared" si="43"/>
        <v/>
      </c>
      <c r="P151" s="1" t="str">
        <f t="shared" si="43"/>
        <v/>
      </c>
      <c r="Q151" s="1" t="str">
        <f t="shared" si="43"/>
        <v/>
      </c>
      <c r="R151" s="1" t="str">
        <f t="shared" si="43"/>
        <v/>
      </c>
      <c r="S151" s="1" t="str">
        <f t="shared" si="43"/>
        <v/>
      </c>
      <c r="T151" s="1" t="str">
        <f t="shared" si="43"/>
        <v/>
      </c>
      <c r="U151" s="1">
        <f t="shared" si="43"/>
        <v>1</v>
      </c>
      <c r="V151" s="1">
        <f t="shared" si="43"/>
        <v>2</v>
      </c>
      <c r="W151" s="1">
        <f t="shared" si="43"/>
        <v>3</v>
      </c>
      <c r="X151" s="1">
        <f t="shared" si="40"/>
        <v>4</v>
      </c>
    </row>
    <row r="152" spans="2:24" ht="26.15" customHeight="1">
      <c r="B152" s="39" t="s">
        <v>198</v>
      </c>
      <c r="C152" s="259"/>
      <c r="D152" s="314" t="str">
        <f t="shared" ref="D152:D153" si="44">E152&amp;"　　"&amp;F152&amp;"　　"&amp;G152&amp;"　　"&amp;H152&amp;"　　"&amp;I152</f>
        <v>１．行った　　２．行わなかった　　　　　　</v>
      </c>
      <c r="E152" s="1" t="s">
        <v>670</v>
      </c>
      <c r="F152" s="1" t="s">
        <v>671</v>
      </c>
      <c r="O152" s="1" t="str">
        <f t="shared" si="43"/>
        <v/>
      </c>
      <c r="P152" s="1" t="str">
        <f t="shared" si="43"/>
        <v/>
      </c>
      <c r="Q152" s="1" t="str">
        <f t="shared" si="43"/>
        <v/>
      </c>
      <c r="R152" s="1" t="str">
        <f t="shared" si="43"/>
        <v/>
      </c>
      <c r="S152" s="1" t="str">
        <f t="shared" si="43"/>
        <v/>
      </c>
      <c r="T152" s="1" t="str">
        <f t="shared" si="43"/>
        <v/>
      </c>
      <c r="U152" s="1" t="str">
        <f t="shared" si="43"/>
        <v/>
      </c>
      <c r="V152" s="1" t="str">
        <f t="shared" si="43"/>
        <v/>
      </c>
      <c r="W152" s="1">
        <f t="shared" si="43"/>
        <v>1</v>
      </c>
      <c r="X152" s="1">
        <f t="shared" si="40"/>
        <v>2</v>
      </c>
    </row>
    <row r="153" spans="2:24" ht="26.15" customHeight="1" thickBot="1">
      <c r="B153" s="106" t="s">
        <v>199</v>
      </c>
      <c r="C153" s="162"/>
      <c r="D153" s="319" t="str">
        <f t="shared" si="44"/>
        <v>１．行った　　２．行わなかった　　　　　　</v>
      </c>
      <c r="E153" s="1" t="s">
        <v>670</v>
      </c>
      <c r="F153" s="1" t="s">
        <v>671</v>
      </c>
      <c r="O153" s="1" t="str">
        <f t="shared" si="43"/>
        <v/>
      </c>
      <c r="P153" s="1" t="str">
        <f t="shared" si="43"/>
        <v/>
      </c>
      <c r="Q153" s="1" t="str">
        <f t="shared" si="43"/>
        <v/>
      </c>
      <c r="R153" s="1" t="str">
        <f t="shared" si="43"/>
        <v/>
      </c>
      <c r="S153" s="1" t="str">
        <f t="shared" si="43"/>
        <v/>
      </c>
      <c r="T153" s="1" t="str">
        <f t="shared" si="43"/>
        <v/>
      </c>
      <c r="U153" s="1" t="str">
        <f t="shared" si="43"/>
        <v/>
      </c>
      <c r="V153" s="1" t="str">
        <f t="shared" si="43"/>
        <v/>
      </c>
      <c r="W153" s="1">
        <f t="shared" si="43"/>
        <v>1</v>
      </c>
      <c r="X153" s="1">
        <f t="shared" si="40"/>
        <v>2</v>
      </c>
    </row>
    <row r="154" spans="2:24" ht="39" customHeight="1" thickTop="1">
      <c r="B154" s="184" t="s">
        <v>133</v>
      </c>
      <c r="C154" s="274"/>
      <c r="D154" s="315" t="str">
        <f>E154&amp;"　　"&amp;F154&amp;"　　"&amp;G154&amp;"　　"&amp;H154&amp;"　　"&amp;I154&amp;"　　"&amp;J154&amp;"　　"&amp;K154&amp;"　　"&amp;L154</f>
        <v>１．ガリウム　　２．コバルト　　３．イットリウム　　４．スカンジウム　　５．その他　　６．使用しなかった　　　　</v>
      </c>
      <c r="E154" s="1" t="s">
        <v>828</v>
      </c>
      <c r="F154" s="1" t="s">
        <v>829</v>
      </c>
      <c r="G154" s="1" t="s">
        <v>830</v>
      </c>
      <c r="H154" s="1" t="s">
        <v>831</v>
      </c>
      <c r="I154" s="1" t="s">
        <v>58</v>
      </c>
      <c r="J154" s="1" t="s">
        <v>895</v>
      </c>
      <c r="O154" s="1" t="str">
        <f t="shared" si="43"/>
        <v/>
      </c>
      <c r="P154" s="1" t="str">
        <f t="shared" si="43"/>
        <v/>
      </c>
      <c r="Q154" s="1" t="str">
        <f t="shared" si="43"/>
        <v/>
      </c>
      <c r="R154" s="1" t="str">
        <f t="shared" si="43"/>
        <v/>
      </c>
      <c r="S154" s="1">
        <f t="shared" si="43"/>
        <v>1</v>
      </c>
      <c r="T154" s="1">
        <f t="shared" si="43"/>
        <v>2</v>
      </c>
      <c r="U154" s="1">
        <f t="shared" si="43"/>
        <v>3</v>
      </c>
      <c r="V154" s="1">
        <f t="shared" si="43"/>
        <v>4</v>
      </c>
      <c r="W154" s="1">
        <f t="shared" si="43"/>
        <v>5</v>
      </c>
      <c r="X154" s="1">
        <f t="shared" si="40"/>
        <v>6</v>
      </c>
    </row>
    <row r="155" spans="2:24" ht="20.149999999999999" customHeight="1" thickBot="1">
      <c r="B155" s="138" t="s">
        <v>121</v>
      </c>
      <c r="C155" s="273"/>
      <c r="D155" s="185" t="s">
        <v>990</v>
      </c>
      <c r="O155" s="1" t="str">
        <f t="shared" si="43"/>
        <v/>
      </c>
      <c r="P155" s="1" t="str">
        <f t="shared" si="43"/>
        <v/>
      </c>
      <c r="Q155" s="1" t="str">
        <f t="shared" si="43"/>
        <v/>
      </c>
      <c r="R155" s="1" t="str">
        <f t="shared" si="43"/>
        <v/>
      </c>
      <c r="S155" s="1" t="str">
        <f t="shared" si="43"/>
        <v/>
      </c>
      <c r="T155" s="1" t="str">
        <f t="shared" si="43"/>
        <v/>
      </c>
      <c r="U155" s="1" t="str">
        <f t="shared" si="43"/>
        <v/>
      </c>
      <c r="V155" s="1" t="str">
        <f t="shared" si="43"/>
        <v/>
      </c>
      <c r="W155" s="1" t="str">
        <f t="shared" si="43"/>
        <v/>
      </c>
      <c r="X155" s="1">
        <f t="shared" si="40"/>
        <v>0</v>
      </c>
    </row>
    <row r="156" spans="2:24" ht="24" customHeight="1" thickTop="1">
      <c r="B156" s="163" t="s">
        <v>218</v>
      </c>
      <c r="C156" s="259"/>
      <c r="D156" s="91" t="str">
        <f>E156&amp;"　　"&amp;F156&amp;"　　"&amp;G156&amp;"　　"&amp;H156&amp;"　　"&amp;I156</f>
        <v>１．0.2未満　　２．0.2以上0.5未満　　３．0.5以上1未満　　４．1以上2未満　　５．2以上</v>
      </c>
      <c r="E156" s="1" t="s">
        <v>640</v>
      </c>
      <c r="F156" s="1" t="s">
        <v>641</v>
      </c>
      <c r="G156" s="1" t="s">
        <v>807</v>
      </c>
      <c r="H156" s="1" t="s">
        <v>808</v>
      </c>
      <c r="I156" s="1" t="s">
        <v>809</v>
      </c>
      <c r="O156" s="1" t="str">
        <f t="shared" si="43"/>
        <v/>
      </c>
      <c r="P156" s="1" t="str">
        <f t="shared" si="43"/>
        <v/>
      </c>
      <c r="Q156" s="1" t="str">
        <f t="shared" si="43"/>
        <v/>
      </c>
      <c r="R156" s="1" t="str">
        <f t="shared" si="43"/>
        <v/>
      </c>
      <c r="S156" s="1" t="str">
        <f t="shared" si="43"/>
        <v/>
      </c>
      <c r="T156" s="1">
        <f t="shared" si="43"/>
        <v>1</v>
      </c>
      <c r="U156" s="1">
        <f t="shared" si="43"/>
        <v>2</v>
      </c>
      <c r="V156" s="1">
        <f t="shared" si="43"/>
        <v>3</v>
      </c>
      <c r="W156" s="1">
        <f t="shared" si="43"/>
        <v>4</v>
      </c>
      <c r="X156" s="1">
        <f t="shared" si="40"/>
        <v>5</v>
      </c>
    </row>
    <row r="157" spans="2:24" ht="20.25" customHeight="1">
      <c r="B157" s="43" t="s">
        <v>1010</v>
      </c>
      <c r="C157" s="259"/>
      <c r="D157" s="314" t="str">
        <f t="shared" ref="D157" si="45">E157&amp;"　　"&amp;F157&amp;"　　"&amp;G157&amp;"　　"&amp;H157&amp;"　　"&amp;I157</f>
        <v>１． 52　　２． 53　　３． 50　　４．その他　　</v>
      </c>
      <c r="E157" s="1" t="s">
        <v>827</v>
      </c>
      <c r="F157" s="1" t="s">
        <v>864</v>
      </c>
      <c r="G157" s="1" t="s">
        <v>865</v>
      </c>
      <c r="H157" s="1" t="s">
        <v>66</v>
      </c>
      <c r="O157" s="1" t="str">
        <f t="shared" ref="O157:W226" si="46">IFERROR(IF((P157-1)&lt;1,"",P157-1),"")</f>
        <v/>
      </c>
      <c r="P157" s="1" t="str">
        <f t="shared" ref="P157:P206" si="47">IFERROR(IF((Q157-1)&lt;1,"",Q157-1),"")</f>
        <v/>
      </c>
      <c r="Q157" s="1" t="str">
        <f t="shared" ref="Q157:Q206" si="48">IFERROR(IF((R157-1)&lt;1,"",R157-1),"")</f>
        <v/>
      </c>
      <c r="R157" s="1" t="str">
        <f t="shared" ref="R157:R206" si="49">IFERROR(IF((S157-1)&lt;1,"",S157-1),"")</f>
        <v/>
      </c>
      <c r="S157" s="1" t="str">
        <f t="shared" ref="S157:S206" si="50">IFERROR(IF((T157-1)&lt;1,"",T157-1),"")</f>
        <v/>
      </c>
      <c r="T157" s="1" t="str">
        <f t="shared" ref="T157:T206" si="51">IFERROR(IF((U157-1)&lt;1,"",U157-1),"")</f>
        <v/>
      </c>
      <c r="U157" s="1">
        <f t="shared" ref="U157:U206" si="52">IFERROR(IF((V157-1)&lt;1,"",V157-1),"")</f>
        <v>1</v>
      </c>
      <c r="V157" s="1">
        <f t="shared" ref="V157:V206" si="53">IFERROR(IF((W157-1)&lt;1,"",W157-1),"")</f>
        <v>2</v>
      </c>
      <c r="W157" s="1">
        <f t="shared" ref="W157:W206" si="54">IFERROR(IF((X157-1)&lt;1,"",X157-1),"")</f>
        <v>3</v>
      </c>
      <c r="X157" s="1">
        <f t="shared" ref="X157:X233" si="55">COUNTA(E157:N157)</f>
        <v>4</v>
      </c>
    </row>
    <row r="158" spans="2:24" ht="20.25" customHeight="1" thickBot="1">
      <c r="B158" s="7" t="s">
        <v>188</v>
      </c>
      <c r="C158" s="50"/>
      <c r="D158" s="110" t="s">
        <v>1011</v>
      </c>
      <c r="O158" s="1" t="str">
        <f t="shared" si="46"/>
        <v/>
      </c>
      <c r="P158" s="1" t="str">
        <f t="shared" si="47"/>
        <v/>
      </c>
      <c r="Q158" s="1" t="str">
        <f t="shared" si="48"/>
        <v/>
      </c>
      <c r="R158" s="1" t="str">
        <f t="shared" si="49"/>
        <v/>
      </c>
      <c r="S158" s="1" t="str">
        <f t="shared" si="50"/>
        <v/>
      </c>
      <c r="T158" s="1" t="str">
        <f t="shared" si="51"/>
        <v/>
      </c>
      <c r="U158" s="1" t="str">
        <f t="shared" si="52"/>
        <v/>
      </c>
      <c r="V158" s="1" t="str">
        <f t="shared" si="53"/>
        <v/>
      </c>
      <c r="W158" s="1" t="str">
        <f t="shared" si="54"/>
        <v/>
      </c>
      <c r="X158" s="1">
        <f t="shared" si="55"/>
        <v>0</v>
      </c>
    </row>
    <row r="159" spans="2:24" ht="20.25" customHeight="1">
      <c r="B159" s="258"/>
      <c r="C159" s="304"/>
      <c r="D159" s="1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" t="str">
        <f t="shared" si="46"/>
        <v/>
      </c>
      <c r="P159" s="1" t="str">
        <f t="shared" si="47"/>
        <v/>
      </c>
      <c r="Q159" s="1" t="str">
        <f t="shared" si="48"/>
        <v/>
      </c>
      <c r="R159" s="1" t="str">
        <f t="shared" si="49"/>
        <v/>
      </c>
      <c r="S159" s="1" t="str">
        <f t="shared" si="50"/>
        <v/>
      </c>
      <c r="T159" s="1" t="str">
        <f t="shared" si="51"/>
        <v/>
      </c>
      <c r="U159" s="1" t="str">
        <f t="shared" si="52"/>
        <v/>
      </c>
      <c r="V159" s="1" t="str">
        <f t="shared" si="53"/>
        <v/>
      </c>
      <c r="W159" s="1" t="str">
        <f t="shared" si="54"/>
        <v/>
      </c>
      <c r="X159" s="1">
        <f t="shared" si="55"/>
        <v>0</v>
      </c>
    </row>
    <row r="160" spans="2:24" ht="20.5" customHeight="1" thickBot="1">
      <c r="B160" s="36" t="s">
        <v>1039</v>
      </c>
      <c r="C160" s="300"/>
      <c r="D160" s="255"/>
      <c r="O160" s="1" t="str">
        <f t="shared" si="46"/>
        <v/>
      </c>
      <c r="P160" s="1" t="str">
        <f t="shared" si="47"/>
        <v/>
      </c>
      <c r="Q160" s="1" t="str">
        <f t="shared" si="48"/>
        <v/>
      </c>
      <c r="R160" s="1" t="str">
        <f t="shared" si="49"/>
        <v/>
      </c>
      <c r="S160" s="1" t="str">
        <f t="shared" si="50"/>
        <v/>
      </c>
      <c r="T160" s="1" t="str">
        <f t="shared" si="51"/>
        <v/>
      </c>
      <c r="U160" s="1" t="str">
        <f t="shared" si="52"/>
        <v/>
      </c>
      <c r="V160" s="1" t="str">
        <f t="shared" si="53"/>
        <v/>
      </c>
      <c r="W160" s="1" t="str">
        <f t="shared" si="54"/>
        <v/>
      </c>
      <c r="X160" s="1">
        <f t="shared" si="55"/>
        <v>0</v>
      </c>
    </row>
    <row r="161" spans="2:24" ht="20.25" customHeight="1">
      <c r="B161" s="38" t="s">
        <v>61</v>
      </c>
      <c r="C161" s="251"/>
      <c r="D161" s="311" t="s">
        <v>714</v>
      </c>
      <c r="O161" s="1" t="str">
        <f t="shared" si="46"/>
        <v/>
      </c>
      <c r="P161" s="1" t="str">
        <f t="shared" si="47"/>
        <v/>
      </c>
      <c r="Q161" s="1" t="str">
        <f t="shared" si="48"/>
        <v/>
      </c>
      <c r="R161" s="1" t="str">
        <f t="shared" si="49"/>
        <v/>
      </c>
      <c r="S161" s="1" t="str">
        <f t="shared" si="50"/>
        <v/>
      </c>
      <c r="T161" s="1" t="str">
        <f t="shared" si="51"/>
        <v/>
      </c>
      <c r="U161" s="1" t="str">
        <f t="shared" si="52"/>
        <v/>
      </c>
      <c r="V161" s="1" t="str">
        <f t="shared" si="53"/>
        <v/>
      </c>
      <c r="W161" s="1" t="str">
        <f t="shared" si="54"/>
        <v/>
      </c>
      <c r="X161" s="1">
        <f t="shared" si="55"/>
        <v>0</v>
      </c>
    </row>
    <row r="162" spans="2:24" ht="27" customHeight="1">
      <c r="B162" s="38" t="s">
        <v>720</v>
      </c>
      <c r="C162" s="259"/>
      <c r="D162" s="58" t="str">
        <f>E162&amp;"　　"&amp;F162&amp;"　　"&amp;G162&amp;"　　"&amp;H162&amp;"　　"&amp;I162&amp;"　　"&amp;J162</f>
        <v>１．アジレント　　２．サーモフィッシャー　　３．島津製作所　　４．パーキンエルマー　　５．その他　　</v>
      </c>
      <c r="E162" s="187" t="s">
        <v>716</v>
      </c>
      <c r="F162" s="1" t="s">
        <v>721</v>
      </c>
      <c r="G162" s="1" t="s">
        <v>722</v>
      </c>
      <c r="H162" s="1" t="s">
        <v>717</v>
      </c>
      <c r="I162" s="1" t="s">
        <v>58</v>
      </c>
      <c r="O162" s="1" t="str">
        <f t="shared" si="46"/>
        <v/>
      </c>
      <c r="P162" s="1" t="str">
        <f t="shared" si="47"/>
        <v/>
      </c>
      <c r="Q162" s="1" t="str">
        <f t="shared" si="48"/>
        <v/>
      </c>
      <c r="R162" s="1" t="str">
        <f t="shared" si="49"/>
        <v/>
      </c>
      <c r="S162" s="1" t="str">
        <f t="shared" si="50"/>
        <v/>
      </c>
      <c r="T162" s="1">
        <f t="shared" si="51"/>
        <v>1</v>
      </c>
      <c r="U162" s="1">
        <f t="shared" si="52"/>
        <v>2</v>
      </c>
      <c r="V162" s="1">
        <f t="shared" si="53"/>
        <v>3</v>
      </c>
      <c r="W162" s="1">
        <f t="shared" si="54"/>
        <v>4</v>
      </c>
      <c r="X162" s="1">
        <f t="shared" si="55"/>
        <v>5</v>
      </c>
    </row>
    <row r="163" spans="2:24" ht="20.25" customHeight="1">
      <c r="B163" s="114" t="s">
        <v>121</v>
      </c>
      <c r="C163" s="272"/>
      <c r="D163" s="92"/>
      <c r="O163" s="1" t="str">
        <f t="shared" si="46"/>
        <v/>
      </c>
      <c r="P163" s="1" t="str">
        <f t="shared" si="47"/>
        <v/>
      </c>
      <c r="Q163" s="1" t="str">
        <f t="shared" si="48"/>
        <v/>
      </c>
      <c r="R163" s="1" t="str">
        <f t="shared" si="49"/>
        <v/>
      </c>
      <c r="S163" s="1" t="str">
        <f t="shared" si="50"/>
        <v/>
      </c>
      <c r="T163" s="1" t="str">
        <f t="shared" si="51"/>
        <v/>
      </c>
      <c r="U163" s="1" t="str">
        <f t="shared" si="52"/>
        <v/>
      </c>
      <c r="V163" s="1" t="str">
        <f t="shared" si="53"/>
        <v/>
      </c>
      <c r="W163" s="1" t="str">
        <f t="shared" si="54"/>
        <v/>
      </c>
      <c r="X163" s="1">
        <f t="shared" si="55"/>
        <v>0</v>
      </c>
    </row>
    <row r="164" spans="2:24" ht="20.25" customHeight="1">
      <c r="B164" s="38" t="s">
        <v>723</v>
      </c>
      <c r="C164" s="259"/>
      <c r="D164" s="58" t="str">
        <f>E164&amp;"　　"&amp;F164&amp;"　　"&amp;G164&amp;"　　"&amp;H164&amp;"　　"&amp;I164&amp;"　　"&amp;J164</f>
        <v>１．非金属製(PEEK等)　　２．金属製(SUS等)　　　　　　　　</v>
      </c>
      <c r="E164" s="187" t="s">
        <v>724</v>
      </c>
      <c r="F164" s="1" t="s">
        <v>725</v>
      </c>
      <c r="O164" s="1" t="str">
        <f t="shared" si="46"/>
        <v/>
      </c>
      <c r="P164" s="1" t="str">
        <f t="shared" si="47"/>
        <v/>
      </c>
      <c r="Q164" s="1" t="str">
        <f t="shared" si="48"/>
        <v/>
      </c>
      <c r="R164" s="1" t="str">
        <f t="shared" si="49"/>
        <v/>
      </c>
      <c r="S164" s="1" t="str">
        <f t="shared" si="50"/>
        <v/>
      </c>
      <c r="T164" s="1" t="str">
        <f t="shared" si="51"/>
        <v/>
      </c>
      <c r="U164" s="1" t="str">
        <f t="shared" si="52"/>
        <v/>
      </c>
      <c r="V164" s="1" t="str">
        <f t="shared" si="53"/>
        <v/>
      </c>
      <c r="W164" s="1">
        <f t="shared" si="54"/>
        <v>1</v>
      </c>
      <c r="X164" s="1">
        <f t="shared" si="55"/>
        <v>2</v>
      </c>
    </row>
    <row r="165" spans="2:24" ht="32.5" customHeight="1">
      <c r="B165" s="38" t="s">
        <v>726</v>
      </c>
      <c r="C165" s="259"/>
      <c r="D165" s="58" t="str">
        <f>E165&amp;"　　"&amp;F165&amp;"　　"&amp;G165&amp;"　　"&amp;H165&amp;"　　"&amp;I165&amp;"　　"&amp;J165</f>
        <v>１．非金属製(PEEK等)　　２．金属製(SUS等)　　　　　　　　</v>
      </c>
      <c r="E165" s="187" t="s">
        <v>724</v>
      </c>
      <c r="F165" s="1" t="s">
        <v>725</v>
      </c>
      <c r="O165" s="1" t="str">
        <f t="shared" si="46"/>
        <v/>
      </c>
      <c r="P165" s="1" t="str">
        <f t="shared" si="47"/>
        <v/>
      </c>
      <c r="Q165" s="1" t="str">
        <f t="shared" si="48"/>
        <v/>
      </c>
      <c r="R165" s="1" t="str">
        <f t="shared" si="49"/>
        <v/>
      </c>
      <c r="S165" s="1" t="str">
        <f t="shared" si="50"/>
        <v/>
      </c>
      <c r="T165" s="1" t="str">
        <f t="shared" si="51"/>
        <v/>
      </c>
      <c r="U165" s="1" t="str">
        <f t="shared" si="52"/>
        <v/>
      </c>
      <c r="V165" s="1" t="str">
        <f t="shared" si="53"/>
        <v/>
      </c>
      <c r="W165" s="1">
        <f t="shared" si="54"/>
        <v>1</v>
      </c>
      <c r="X165" s="1">
        <f t="shared" si="55"/>
        <v>2</v>
      </c>
    </row>
    <row r="166" spans="2:24" ht="20.25" customHeight="1">
      <c r="B166" s="305" t="s">
        <v>727</v>
      </c>
      <c r="C166" s="28"/>
      <c r="D166" s="311" t="s">
        <v>715</v>
      </c>
      <c r="O166" s="1" t="str">
        <f t="shared" si="46"/>
        <v/>
      </c>
      <c r="P166" s="1" t="str">
        <f t="shared" si="47"/>
        <v/>
      </c>
      <c r="Q166" s="1" t="str">
        <f t="shared" si="48"/>
        <v/>
      </c>
      <c r="R166" s="1" t="str">
        <f t="shared" si="49"/>
        <v/>
      </c>
      <c r="S166" s="1" t="str">
        <f t="shared" si="50"/>
        <v/>
      </c>
      <c r="T166" s="1" t="str">
        <f t="shared" si="51"/>
        <v/>
      </c>
      <c r="U166" s="1" t="str">
        <f t="shared" si="52"/>
        <v/>
      </c>
      <c r="V166" s="1" t="str">
        <f t="shared" si="53"/>
        <v/>
      </c>
      <c r="W166" s="1" t="str">
        <f t="shared" si="54"/>
        <v/>
      </c>
      <c r="X166" s="1">
        <f t="shared" si="55"/>
        <v>0</v>
      </c>
    </row>
    <row r="167" spans="2:24" ht="30.75" customHeight="1">
      <c r="B167" s="38" t="s">
        <v>728</v>
      </c>
      <c r="C167" s="259"/>
      <c r="D167" s="58" t="str">
        <f>E167&amp;"　　"&amp;F167&amp;"　　"&amp;G167&amp;"　　"&amp;H167&amp;"　　"&amp;I167</f>
        <v>１．陰イオン交換樹脂 　　２．陽イオン交換樹脂　　３．陽イオン交換樹脂と陰イオン交換樹脂の混合　　４．逆相系化合物(ODS等)　　５．その他</v>
      </c>
      <c r="E167" s="188" t="s">
        <v>729</v>
      </c>
      <c r="F167" s="1" t="s">
        <v>730</v>
      </c>
      <c r="G167" s="1" t="s">
        <v>731</v>
      </c>
      <c r="H167" s="1" t="s">
        <v>732</v>
      </c>
      <c r="I167" s="1" t="s">
        <v>58</v>
      </c>
      <c r="O167" s="1" t="str">
        <f t="shared" si="46"/>
        <v/>
      </c>
      <c r="P167" s="1" t="str">
        <f t="shared" si="47"/>
        <v/>
      </c>
      <c r="Q167" s="1" t="str">
        <f t="shared" si="48"/>
        <v/>
      </c>
      <c r="R167" s="1" t="str">
        <f t="shared" si="49"/>
        <v/>
      </c>
      <c r="S167" s="1" t="str">
        <f t="shared" si="50"/>
        <v/>
      </c>
      <c r="T167" s="1">
        <f t="shared" si="51"/>
        <v>1</v>
      </c>
      <c r="U167" s="1">
        <f t="shared" si="52"/>
        <v>2</v>
      </c>
      <c r="V167" s="1">
        <f t="shared" si="53"/>
        <v>3</v>
      </c>
      <c r="W167" s="1">
        <f t="shared" si="54"/>
        <v>4</v>
      </c>
      <c r="X167" s="1">
        <f t="shared" si="55"/>
        <v>5</v>
      </c>
    </row>
    <row r="168" spans="2:24" ht="19.5" customHeight="1">
      <c r="B168" s="114" t="s">
        <v>833</v>
      </c>
      <c r="C168" s="272"/>
      <c r="D168" s="92"/>
      <c r="O168" s="1" t="str">
        <f t="shared" si="46"/>
        <v/>
      </c>
      <c r="P168" s="1" t="str">
        <f t="shared" si="47"/>
        <v/>
      </c>
      <c r="Q168" s="1" t="str">
        <f t="shared" si="48"/>
        <v/>
      </c>
      <c r="R168" s="1" t="str">
        <f t="shared" si="49"/>
        <v/>
      </c>
      <c r="S168" s="1" t="str">
        <f t="shared" si="50"/>
        <v/>
      </c>
      <c r="T168" s="1" t="str">
        <f t="shared" si="51"/>
        <v/>
      </c>
      <c r="U168" s="1" t="str">
        <f t="shared" si="52"/>
        <v/>
      </c>
      <c r="V168" s="1" t="str">
        <f t="shared" si="53"/>
        <v/>
      </c>
      <c r="W168" s="1" t="str">
        <f t="shared" si="54"/>
        <v/>
      </c>
      <c r="X168" s="1">
        <f t="shared" si="55"/>
        <v>0</v>
      </c>
    </row>
    <row r="169" spans="2:24" ht="20.5" customHeight="1">
      <c r="B169" s="38" t="s">
        <v>733</v>
      </c>
      <c r="C169" s="28"/>
      <c r="D169" s="58" t="s">
        <v>588</v>
      </c>
      <c r="E169" s="188"/>
      <c r="O169" s="1" t="str">
        <f t="shared" si="46"/>
        <v/>
      </c>
      <c r="P169" s="1" t="str">
        <f t="shared" si="47"/>
        <v/>
      </c>
      <c r="Q169" s="1" t="str">
        <f t="shared" si="48"/>
        <v/>
      </c>
      <c r="R169" s="1" t="str">
        <f t="shared" si="49"/>
        <v/>
      </c>
      <c r="S169" s="1" t="str">
        <f t="shared" si="50"/>
        <v/>
      </c>
      <c r="T169" s="1" t="str">
        <f t="shared" si="51"/>
        <v/>
      </c>
      <c r="U169" s="1" t="str">
        <f t="shared" si="52"/>
        <v/>
      </c>
      <c r="V169" s="1" t="str">
        <f t="shared" si="53"/>
        <v/>
      </c>
      <c r="W169" s="1" t="str">
        <f t="shared" si="54"/>
        <v/>
      </c>
      <c r="X169" s="1">
        <f t="shared" si="55"/>
        <v>0</v>
      </c>
    </row>
    <row r="170" spans="2:24" ht="20.25" customHeight="1">
      <c r="B170" s="38" t="s">
        <v>734</v>
      </c>
      <c r="C170" s="28"/>
      <c r="D170" s="58" t="s">
        <v>735</v>
      </c>
      <c r="O170" s="1" t="str">
        <f t="shared" si="46"/>
        <v/>
      </c>
      <c r="P170" s="1" t="str">
        <f t="shared" si="47"/>
        <v/>
      </c>
      <c r="Q170" s="1" t="str">
        <f t="shared" si="48"/>
        <v/>
      </c>
      <c r="R170" s="1" t="str">
        <f t="shared" si="49"/>
        <v/>
      </c>
      <c r="S170" s="1" t="str">
        <f t="shared" si="50"/>
        <v/>
      </c>
      <c r="T170" s="1" t="str">
        <f t="shared" si="51"/>
        <v/>
      </c>
      <c r="U170" s="1" t="str">
        <f t="shared" si="52"/>
        <v/>
      </c>
      <c r="V170" s="1" t="str">
        <f t="shared" si="53"/>
        <v/>
      </c>
      <c r="W170" s="1" t="str">
        <f t="shared" si="54"/>
        <v/>
      </c>
      <c r="X170" s="1">
        <f t="shared" si="55"/>
        <v>0</v>
      </c>
    </row>
    <row r="171" spans="2:24" ht="20.25" customHeight="1">
      <c r="B171" s="38" t="s">
        <v>736</v>
      </c>
      <c r="C171" s="28"/>
      <c r="D171" s="58" t="s">
        <v>735</v>
      </c>
      <c r="O171" s="1" t="str">
        <f t="shared" si="46"/>
        <v/>
      </c>
      <c r="P171" s="1" t="str">
        <f t="shared" si="47"/>
        <v/>
      </c>
      <c r="Q171" s="1" t="str">
        <f t="shared" si="48"/>
        <v/>
      </c>
      <c r="R171" s="1" t="str">
        <f t="shared" si="49"/>
        <v/>
      </c>
      <c r="S171" s="1" t="str">
        <f t="shared" si="50"/>
        <v/>
      </c>
      <c r="T171" s="1" t="str">
        <f t="shared" si="51"/>
        <v/>
      </c>
      <c r="U171" s="1" t="str">
        <f t="shared" si="52"/>
        <v/>
      </c>
      <c r="V171" s="1" t="str">
        <f t="shared" si="53"/>
        <v/>
      </c>
      <c r="W171" s="1" t="str">
        <f t="shared" si="54"/>
        <v/>
      </c>
      <c r="X171" s="1">
        <f t="shared" si="55"/>
        <v>0</v>
      </c>
    </row>
    <row r="172" spans="2:24" ht="43" customHeight="1">
      <c r="B172" s="43" t="s">
        <v>737</v>
      </c>
      <c r="C172" s="259"/>
      <c r="D172" s="58" t="str">
        <f>E172&amp;"　　"&amp;F172&amp;"　　"&amp;G172&amp;"　　"&amp;H172&amp;"　　"&amp;I172&amp;"　　"&amp;J172&amp;"　　"&amp;K172&amp;"　　"&amp;L172&amp;"　　"&amp;M172</f>
        <v>１．硝酸水溶液　　２．硝酸アンモニウム水溶液　　３．PDCAキレート剤・酢酸アンモニウム・リン酸水素ナトリウムの混合水溶液　　４．水-有機溶媒混合溶液　　５．その他　　　　　　　　</v>
      </c>
      <c r="E172" s="9" t="s">
        <v>738</v>
      </c>
      <c r="F172" s="1" t="s">
        <v>739</v>
      </c>
      <c r="G172" s="1" t="s">
        <v>740</v>
      </c>
      <c r="H172" s="1" t="s">
        <v>741</v>
      </c>
      <c r="I172" s="8" t="s">
        <v>742</v>
      </c>
      <c r="K172" s="8"/>
      <c r="O172" s="1" t="str">
        <f t="shared" si="46"/>
        <v/>
      </c>
      <c r="P172" s="1" t="str">
        <f t="shared" si="47"/>
        <v/>
      </c>
      <c r="Q172" s="1" t="str">
        <f t="shared" si="48"/>
        <v/>
      </c>
      <c r="R172" s="1" t="str">
        <f t="shared" si="49"/>
        <v/>
      </c>
      <c r="S172" s="1" t="str">
        <f t="shared" si="50"/>
        <v/>
      </c>
      <c r="T172" s="1">
        <f t="shared" si="51"/>
        <v>1</v>
      </c>
      <c r="U172" s="1">
        <f t="shared" si="52"/>
        <v>2</v>
      </c>
      <c r="V172" s="1">
        <f t="shared" si="53"/>
        <v>3</v>
      </c>
      <c r="W172" s="1">
        <f t="shared" si="54"/>
        <v>4</v>
      </c>
      <c r="X172" s="1">
        <f t="shared" si="55"/>
        <v>5</v>
      </c>
    </row>
    <row r="173" spans="2:24" ht="20.149999999999999" customHeight="1">
      <c r="B173" s="114" t="s">
        <v>121</v>
      </c>
      <c r="C173" s="272"/>
      <c r="D173" s="92"/>
      <c r="E173" s="9"/>
      <c r="O173" s="1" t="str">
        <f t="shared" si="46"/>
        <v/>
      </c>
      <c r="P173" s="1" t="str">
        <f t="shared" si="47"/>
        <v/>
      </c>
      <c r="Q173" s="1" t="str">
        <f t="shared" si="48"/>
        <v/>
      </c>
      <c r="R173" s="1" t="str">
        <f t="shared" si="49"/>
        <v/>
      </c>
      <c r="S173" s="1" t="str">
        <f t="shared" si="50"/>
        <v/>
      </c>
      <c r="T173" s="1" t="str">
        <f t="shared" si="51"/>
        <v/>
      </c>
      <c r="U173" s="1" t="str">
        <f t="shared" si="52"/>
        <v/>
      </c>
      <c r="V173" s="1" t="str">
        <f t="shared" si="53"/>
        <v/>
      </c>
      <c r="W173" s="1" t="str">
        <f t="shared" si="54"/>
        <v/>
      </c>
      <c r="X173" s="1">
        <f t="shared" si="55"/>
        <v>0</v>
      </c>
    </row>
    <row r="174" spans="2:24" ht="19.5" customHeight="1">
      <c r="B174" s="305" t="s">
        <v>743</v>
      </c>
      <c r="C174" s="259"/>
      <c r="D174" s="91" t="str">
        <f>E174&amp;"　　"&amp;F174&amp;"　　"&amp;G174&amp;"　　"&amp;H174&amp;"　　"&amp;I174</f>
        <v>１．1以上5未満　　２．5以上8未満　　３．8以上10未満　　４．10以上　　</v>
      </c>
      <c r="E174" s="9" t="s">
        <v>744</v>
      </c>
      <c r="F174" s="1" t="s">
        <v>745</v>
      </c>
      <c r="G174" s="1" t="s">
        <v>746</v>
      </c>
      <c r="H174" s="1" t="s">
        <v>137</v>
      </c>
      <c r="O174" s="1" t="str">
        <f t="shared" si="46"/>
        <v/>
      </c>
      <c r="P174" s="1" t="str">
        <f t="shared" si="47"/>
        <v/>
      </c>
      <c r="Q174" s="1" t="str">
        <f t="shared" si="48"/>
        <v/>
      </c>
      <c r="R174" s="1" t="str">
        <f t="shared" si="49"/>
        <v/>
      </c>
      <c r="S174" s="1" t="str">
        <f t="shared" si="50"/>
        <v/>
      </c>
      <c r="T174" s="1" t="str">
        <f t="shared" si="51"/>
        <v/>
      </c>
      <c r="U174" s="1">
        <f t="shared" si="52"/>
        <v>1</v>
      </c>
      <c r="V174" s="1">
        <f t="shared" si="53"/>
        <v>2</v>
      </c>
      <c r="W174" s="1">
        <f t="shared" si="54"/>
        <v>3</v>
      </c>
      <c r="X174" s="1">
        <f t="shared" si="55"/>
        <v>4</v>
      </c>
    </row>
    <row r="175" spans="2:24" ht="19.5" customHeight="1">
      <c r="B175" s="305" t="s">
        <v>747</v>
      </c>
      <c r="C175" s="259"/>
      <c r="D175" s="91" t="str">
        <f>E175&amp;"　　"&amp;F175&amp;"　　"&amp;G175&amp;"　　"&amp;H175&amp;"　　"&amp;I175</f>
        <v>１．無　　２．PDCA　　３．EDTA　　４．その他　　</v>
      </c>
      <c r="E175" s="9" t="s">
        <v>748</v>
      </c>
      <c r="F175" s="1" t="s">
        <v>1016</v>
      </c>
      <c r="G175" s="1" t="s">
        <v>749</v>
      </c>
      <c r="H175" s="1" t="s">
        <v>750</v>
      </c>
      <c r="O175" s="1" t="str">
        <f t="shared" si="46"/>
        <v/>
      </c>
      <c r="P175" s="1" t="str">
        <f t="shared" si="47"/>
        <v/>
      </c>
      <c r="Q175" s="1" t="str">
        <f t="shared" si="48"/>
        <v/>
      </c>
      <c r="R175" s="1" t="str">
        <f t="shared" si="49"/>
        <v/>
      </c>
      <c r="S175" s="1" t="str">
        <f t="shared" si="50"/>
        <v/>
      </c>
      <c r="T175" s="1" t="str">
        <f t="shared" si="51"/>
        <v/>
      </c>
      <c r="U175" s="1">
        <f t="shared" si="52"/>
        <v>1</v>
      </c>
      <c r="V175" s="1">
        <f t="shared" si="53"/>
        <v>2</v>
      </c>
      <c r="W175" s="1">
        <f t="shared" si="54"/>
        <v>3</v>
      </c>
      <c r="X175" s="1">
        <f t="shared" si="55"/>
        <v>4</v>
      </c>
    </row>
    <row r="176" spans="2:24" ht="19.5" customHeight="1">
      <c r="B176" s="114" t="s">
        <v>121</v>
      </c>
      <c r="C176" s="272"/>
      <c r="D176" s="92"/>
      <c r="E176" s="9"/>
      <c r="O176" s="1" t="str">
        <f t="shared" si="46"/>
        <v/>
      </c>
      <c r="P176" s="1" t="str">
        <f t="shared" si="47"/>
        <v/>
      </c>
      <c r="Q176" s="1" t="str">
        <f t="shared" si="48"/>
        <v/>
      </c>
      <c r="R176" s="1" t="str">
        <f t="shared" si="49"/>
        <v/>
      </c>
      <c r="S176" s="1" t="str">
        <f t="shared" si="50"/>
        <v/>
      </c>
      <c r="T176" s="1" t="str">
        <f t="shared" si="51"/>
        <v/>
      </c>
      <c r="U176" s="1" t="str">
        <f t="shared" si="52"/>
        <v/>
      </c>
      <c r="V176" s="1" t="str">
        <f t="shared" si="53"/>
        <v/>
      </c>
      <c r="W176" s="1" t="str">
        <f t="shared" si="54"/>
        <v/>
      </c>
      <c r="X176" s="1">
        <f t="shared" si="55"/>
        <v>0</v>
      </c>
    </row>
    <row r="177" spans="1:24" ht="20.25" customHeight="1">
      <c r="B177" s="38" t="s">
        <v>751</v>
      </c>
      <c r="C177" s="272"/>
      <c r="D177" s="92"/>
      <c r="E177" s="188"/>
      <c r="O177" s="1" t="str">
        <f t="shared" si="46"/>
        <v/>
      </c>
      <c r="P177" s="1" t="str">
        <f t="shared" si="47"/>
        <v/>
      </c>
      <c r="Q177" s="1" t="str">
        <f t="shared" si="48"/>
        <v/>
      </c>
      <c r="R177" s="1" t="str">
        <f t="shared" si="49"/>
        <v/>
      </c>
      <c r="S177" s="1" t="str">
        <f t="shared" si="50"/>
        <v/>
      </c>
      <c r="T177" s="1" t="str">
        <f t="shared" si="51"/>
        <v/>
      </c>
      <c r="U177" s="1" t="str">
        <f t="shared" si="52"/>
        <v/>
      </c>
      <c r="V177" s="1" t="str">
        <f t="shared" si="53"/>
        <v/>
      </c>
      <c r="W177" s="1" t="str">
        <f t="shared" si="54"/>
        <v/>
      </c>
      <c r="X177" s="1">
        <f t="shared" si="55"/>
        <v>0</v>
      </c>
    </row>
    <row r="178" spans="1:24" ht="20.25" customHeight="1">
      <c r="A178" s="306"/>
      <c r="B178" s="305" t="s">
        <v>752</v>
      </c>
      <c r="C178" s="259"/>
      <c r="D178" s="91" t="str">
        <f>E178&amp;"　　"&amp;F178&amp;"　　"&amp;G178&amp;"　　"&amp;H178&amp;"　　"&amp;I178</f>
        <v>１．イソクラティック　　　２．グラジエント　　　　　　</v>
      </c>
      <c r="E178" s="9" t="s">
        <v>753</v>
      </c>
      <c r="F178" s="1" t="s">
        <v>754</v>
      </c>
      <c r="H178" s="307"/>
      <c r="O178" s="1" t="str">
        <f t="shared" si="46"/>
        <v/>
      </c>
      <c r="P178" s="1" t="str">
        <f t="shared" si="47"/>
        <v/>
      </c>
      <c r="Q178" s="1" t="str">
        <f t="shared" si="48"/>
        <v/>
      </c>
      <c r="R178" s="1" t="str">
        <f t="shared" si="49"/>
        <v/>
      </c>
      <c r="S178" s="1" t="str">
        <f t="shared" si="50"/>
        <v/>
      </c>
      <c r="T178" s="1" t="str">
        <f t="shared" si="51"/>
        <v/>
      </c>
      <c r="U178" s="1" t="str">
        <f t="shared" si="52"/>
        <v/>
      </c>
      <c r="V178" s="1" t="str">
        <f t="shared" si="53"/>
        <v/>
      </c>
      <c r="W178" s="1">
        <f t="shared" si="54"/>
        <v>1</v>
      </c>
      <c r="X178" s="1">
        <f t="shared" si="55"/>
        <v>2</v>
      </c>
    </row>
    <row r="179" spans="1:24" ht="20.25" customHeight="1">
      <c r="B179" s="305" t="s">
        <v>755</v>
      </c>
      <c r="C179" s="28"/>
      <c r="D179" s="311" t="s">
        <v>102</v>
      </c>
      <c r="E179" s="9"/>
      <c r="F179" s="9"/>
      <c r="O179" s="1" t="str">
        <f t="shared" si="46"/>
        <v/>
      </c>
      <c r="P179" s="1" t="str">
        <f t="shared" si="47"/>
        <v/>
      </c>
      <c r="Q179" s="1" t="str">
        <f t="shared" si="48"/>
        <v/>
      </c>
      <c r="R179" s="1" t="str">
        <f t="shared" si="49"/>
        <v/>
      </c>
      <c r="S179" s="1" t="str">
        <f t="shared" si="50"/>
        <v/>
      </c>
      <c r="T179" s="1" t="str">
        <f t="shared" si="51"/>
        <v/>
      </c>
      <c r="U179" s="1" t="str">
        <f t="shared" si="52"/>
        <v/>
      </c>
      <c r="V179" s="1" t="str">
        <f t="shared" si="53"/>
        <v/>
      </c>
      <c r="W179" s="1" t="str">
        <f t="shared" si="54"/>
        <v/>
      </c>
      <c r="X179" s="1">
        <f t="shared" si="55"/>
        <v>0</v>
      </c>
    </row>
    <row r="180" spans="1:24" ht="20.25" customHeight="1">
      <c r="B180" s="40" t="s">
        <v>756</v>
      </c>
      <c r="C180" s="28"/>
      <c r="D180" s="311" t="s">
        <v>49</v>
      </c>
      <c r="E180" s="9"/>
      <c r="O180" s="1" t="str">
        <f t="shared" si="46"/>
        <v/>
      </c>
      <c r="P180" s="1" t="str">
        <f t="shared" si="47"/>
        <v/>
      </c>
      <c r="Q180" s="1" t="str">
        <f t="shared" si="48"/>
        <v/>
      </c>
      <c r="R180" s="1" t="str">
        <f t="shared" si="49"/>
        <v/>
      </c>
      <c r="S180" s="1" t="str">
        <f t="shared" si="50"/>
        <v/>
      </c>
      <c r="T180" s="1" t="str">
        <f t="shared" si="51"/>
        <v/>
      </c>
      <c r="U180" s="1" t="str">
        <f t="shared" si="52"/>
        <v/>
      </c>
      <c r="V180" s="1" t="str">
        <f t="shared" si="53"/>
        <v/>
      </c>
      <c r="W180" s="1" t="str">
        <f t="shared" si="54"/>
        <v/>
      </c>
      <c r="X180" s="1">
        <f t="shared" si="55"/>
        <v>0</v>
      </c>
    </row>
    <row r="181" spans="1:24" ht="33.65" customHeight="1">
      <c r="B181" s="38" t="s">
        <v>757</v>
      </c>
      <c r="C181" s="259"/>
      <c r="D181" s="58" t="str">
        <f>E181&amp;"　　"&amp;F181&amp;"　　"&amp;G181&amp;"　　"&amp;H181&amp;"　　"&amp;I181&amp;"　　"&amp;J181</f>
        <v>１．非金属製(PEEK等)　　２．金属製(SUS等)　　　　　　　　</v>
      </c>
      <c r="E181" s="187" t="s">
        <v>724</v>
      </c>
      <c r="F181" s="1" t="s">
        <v>725</v>
      </c>
      <c r="O181" s="1" t="str">
        <f t="shared" si="46"/>
        <v/>
      </c>
      <c r="P181" s="1" t="str">
        <f t="shared" si="47"/>
        <v/>
      </c>
      <c r="Q181" s="1" t="str">
        <f t="shared" si="48"/>
        <v/>
      </c>
      <c r="R181" s="1" t="str">
        <f t="shared" si="49"/>
        <v/>
      </c>
      <c r="S181" s="1" t="str">
        <f t="shared" si="50"/>
        <v/>
      </c>
      <c r="T181" s="1" t="str">
        <f t="shared" si="51"/>
        <v/>
      </c>
      <c r="U181" s="1" t="str">
        <f t="shared" si="52"/>
        <v/>
      </c>
      <c r="V181" s="1" t="str">
        <f t="shared" si="53"/>
        <v/>
      </c>
      <c r="W181" s="1">
        <f t="shared" si="54"/>
        <v>1</v>
      </c>
      <c r="X181" s="1">
        <f t="shared" si="55"/>
        <v>2</v>
      </c>
    </row>
    <row r="182" spans="1:24" ht="33.65" customHeight="1">
      <c r="B182" s="38" t="s">
        <v>758</v>
      </c>
      <c r="C182" s="259"/>
      <c r="D182" s="58" t="str">
        <f>E182&amp;"　　"&amp;F182&amp;"　　"&amp;G182&amp;"　　"&amp;H182&amp;"　　"&amp;I182&amp;"　　"&amp;J182</f>
        <v>１．0.3未満　　２．0.3以上0.6未満　　３．0.6以上1.5未満　　４．1.5以上　　　　</v>
      </c>
      <c r="E182" s="9" t="s">
        <v>759</v>
      </c>
      <c r="F182" s="1" t="s">
        <v>760</v>
      </c>
      <c r="G182" s="1" t="s">
        <v>761</v>
      </c>
      <c r="H182" s="1" t="s">
        <v>762</v>
      </c>
      <c r="O182" s="1" t="str">
        <f t="shared" si="46"/>
        <v/>
      </c>
      <c r="P182" s="1" t="str">
        <f t="shared" si="47"/>
        <v/>
      </c>
      <c r="Q182" s="1" t="str">
        <f t="shared" si="48"/>
        <v/>
      </c>
      <c r="R182" s="1" t="str">
        <f t="shared" si="49"/>
        <v/>
      </c>
      <c r="S182" s="1" t="str">
        <f t="shared" si="50"/>
        <v/>
      </c>
      <c r="T182" s="1" t="str">
        <f t="shared" si="51"/>
        <v/>
      </c>
      <c r="U182" s="1">
        <f t="shared" si="52"/>
        <v>1</v>
      </c>
      <c r="V182" s="1">
        <f t="shared" si="53"/>
        <v>2</v>
      </c>
      <c r="W182" s="1">
        <f t="shared" si="54"/>
        <v>3</v>
      </c>
      <c r="X182" s="1">
        <f t="shared" si="55"/>
        <v>4</v>
      </c>
    </row>
    <row r="183" spans="1:24" ht="33.65" customHeight="1" thickBot="1">
      <c r="B183" s="38" t="s">
        <v>763</v>
      </c>
      <c r="C183" s="259"/>
      <c r="D183" s="245" t="str">
        <f>E183&amp;"　　"&amp;F183&amp;"　　"&amp;G183&amp;"　　"&amp;H183&amp;"　　"&amp;I183&amp;"　　"&amp;J183</f>
        <v>１．40未満　　２．40以上60未満　　３．60以上100未満　　４．100以上　　　　</v>
      </c>
      <c r="E183" s="9" t="s">
        <v>764</v>
      </c>
      <c r="F183" s="1" t="s">
        <v>765</v>
      </c>
      <c r="G183" s="1" t="s">
        <v>766</v>
      </c>
      <c r="H183" s="1" t="s">
        <v>767</v>
      </c>
      <c r="O183" s="1" t="str">
        <f t="shared" si="46"/>
        <v/>
      </c>
      <c r="P183" s="1" t="str">
        <f t="shared" si="47"/>
        <v/>
      </c>
      <c r="Q183" s="1" t="str">
        <f t="shared" si="48"/>
        <v/>
      </c>
      <c r="R183" s="1" t="str">
        <f t="shared" si="49"/>
        <v/>
      </c>
      <c r="S183" s="1" t="str">
        <f t="shared" si="50"/>
        <v/>
      </c>
      <c r="T183" s="1" t="str">
        <f t="shared" si="51"/>
        <v/>
      </c>
      <c r="U183" s="1">
        <f t="shared" si="52"/>
        <v>1</v>
      </c>
      <c r="V183" s="1">
        <f t="shared" si="53"/>
        <v>2</v>
      </c>
      <c r="W183" s="1">
        <f t="shared" si="54"/>
        <v>3</v>
      </c>
      <c r="X183" s="1">
        <f t="shared" si="55"/>
        <v>4</v>
      </c>
    </row>
    <row r="184" spans="1:24" ht="17.149999999999999" customHeight="1" thickTop="1">
      <c r="B184" s="158" t="s">
        <v>186</v>
      </c>
      <c r="C184" s="157"/>
      <c r="D184" s="312"/>
      <c r="O184" s="1" t="str">
        <f t="shared" si="46"/>
        <v/>
      </c>
      <c r="P184" s="1" t="str">
        <f t="shared" si="47"/>
        <v/>
      </c>
      <c r="Q184" s="1" t="str">
        <f t="shared" si="48"/>
        <v/>
      </c>
      <c r="R184" s="1" t="str">
        <f t="shared" si="49"/>
        <v/>
      </c>
      <c r="S184" s="1" t="str">
        <f t="shared" si="50"/>
        <v/>
      </c>
      <c r="T184" s="1" t="str">
        <f t="shared" si="51"/>
        <v/>
      </c>
      <c r="U184" s="1" t="str">
        <f t="shared" si="52"/>
        <v/>
      </c>
      <c r="V184" s="1" t="str">
        <f t="shared" si="53"/>
        <v/>
      </c>
      <c r="W184" s="1" t="str">
        <f t="shared" si="54"/>
        <v/>
      </c>
      <c r="X184" s="1">
        <f t="shared" si="55"/>
        <v>0</v>
      </c>
    </row>
    <row r="185" spans="1:24" ht="31.5" customHeight="1">
      <c r="B185" s="41" t="s">
        <v>187</v>
      </c>
      <c r="C185" s="259"/>
      <c r="D185" s="316" t="str">
        <f>E185&amp;"　　"&amp;F185&amp;"　　"&amp;G185&amp;"　　"&amp;H185&amp;"　　"&amp;I185</f>
        <v>１．アジレント　　２．サーモフィッシャー　　３．島津製作所　　４．パーキンエルマー　　５．その他</v>
      </c>
      <c r="E185" s="1" t="s">
        <v>117</v>
      </c>
      <c r="F185" s="1" t="s">
        <v>64</v>
      </c>
      <c r="G185" s="1" t="s">
        <v>118</v>
      </c>
      <c r="H185" s="1" t="s">
        <v>119</v>
      </c>
      <c r="I185" s="1" t="s">
        <v>58</v>
      </c>
      <c r="O185" s="1" t="str">
        <f t="shared" si="46"/>
        <v/>
      </c>
      <c r="P185" s="1" t="str">
        <f t="shared" si="47"/>
        <v/>
      </c>
      <c r="Q185" s="1" t="str">
        <f t="shared" si="48"/>
        <v/>
      </c>
      <c r="R185" s="1" t="str">
        <f t="shared" si="49"/>
        <v/>
      </c>
      <c r="S185" s="1" t="str">
        <f t="shared" si="50"/>
        <v/>
      </c>
      <c r="T185" s="1">
        <f t="shared" si="51"/>
        <v>1</v>
      </c>
      <c r="U185" s="1">
        <f t="shared" si="52"/>
        <v>2</v>
      </c>
      <c r="V185" s="1">
        <f t="shared" si="53"/>
        <v>3</v>
      </c>
      <c r="W185" s="1">
        <f t="shared" si="54"/>
        <v>4</v>
      </c>
      <c r="X185" s="1">
        <f t="shared" si="55"/>
        <v>5</v>
      </c>
    </row>
    <row r="186" spans="1:24" ht="20.25" customHeight="1">
      <c r="B186" s="7" t="s">
        <v>188</v>
      </c>
      <c r="C186" s="272"/>
      <c r="D186" s="73"/>
      <c r="O186" s="1" t="str">
        <f t="shared" si="46"/>
        <v/>
      </c>
      <c r="P186" s="1" t="str">
        <f t="shared" si="47"/>
        <v/>
      </c>
      <c r="Q186" s="1" t="str">
        <f t="shared" si="48"/>
        <v/>
      </c>
      <c r="R186" s="1" t="str">
        <f t="shared" si="49"/>
        <v/>
      </c>
      <c r="S186" s="1" t="str">
        <f t="shared" si="50"/>
        <v/>
      </c>
      <c r="T186" s="1" t="str">
        <f t="shared" si="51"/>
        <v/>
      </c>
      <c r="U186" s="1" t="str">
        <f t="shared" si="52"/>
        <v/>
      </c>
      <c r="V186" s="1" t="str">
        <f t="shared" si="53"/>
        <v/>
      </c>
      <c r="W186" s="1" t="str">
        <f t="shared" si="54"/>
        <v/>
      </c>
      <c r="X186" s="1">
        <f t="shared" si="55"/>
        <v>0</v>
      </c>
    </row>
    <row r="187" spans="1:24" ht="20.25" customHeight="1">
      <c r="B187" s="43" t="s">
        <v>194</v>
      </c>
      <c r="C187" s="259"/>
      <c r="D187" s="317" t="str">
        <f>E187&amp;"　　"&amp;F187&amp;"　　"&amp;G187&amp;"　　"&amp;H187&amp;"　　"&amp;I187</f>
        <v>１．四重極　　２．タンデム四重極（MS/MS）　　３．その他　　　　</v>
      </c>
      <c r="E187" s="1" t="s">
        <v>94</v>
      </c>
      <c r="F187" s="1" t="s">
        <v>245</v>
      </c>
      <c r="G187" s="1" t="s">
        <v>47</v>
      </c>
      <c r="O187" s="1" t="str">
        <f t="shared" si="46"/>
        <v/>
      </c>
      <c r="P187" s="1" t="str">
        <f t="shared" si="47"/>
        <v/>
      </c>
      <c r="Q187" s="1" t="str">
        <f t="shared" si="48"/>
        <v/>
      </c>
      <c r="R187" s="1" t="str">
        <f t="shared" si="49"/>
        <v/>
      </c>
      <c r="S187" s="1" t="str">
        <f t="shared" si="50"/>
        <v/>
      </c>
      <c r="T187" s="1" t="str">
        <f t="shared" si="51"/>
        <v/>
      </c>
      <c r="U187" s="1" t="str">
        <f t="shared" si="52"/>
        <v/>
      </c>
      <c r="V187" s="1">
        <f t="shared" si="53"/>
        <v>1</v>
      </c>
      <c r="W187" s="1">
        <f t="shared" si="54"/>
        <v>2</v>
      </c>
      <c r="X187" s="1">
        <f t="shared" si="55"/>
        <v>3</v>
      </c>
    </row>
    <row r="188" spans="1:24" ht="20.149999999999999" customHeight="1">
      <c r="B188" s="113" t="s">
        <v>120</v>
      </c>
      <c r="C188" s="272"/>
      <c r="D188" s="73"/>
      <c r="O188" s="1" t="str">
        <f t="shared" si="46"/>
        <v/>
      </c>
      <c r="P188" s="1" t="str">
        <f t="shared" si="47"/>
        <v/>
      </c>
      <c r="Q188" s="1" t="str">
        <f t="shared" si="48"/>
        <v/>
      </c>
      <c r="R188" s="1" t="str">
        <f t="shared" si="49"/>
        <v/>
      </c>
      <c r="S188" s="1" t="str">
        <f t="shared" si="50"/>
        <v/>
      </c>
      <c r="T188" s="1" t="str">
        <f t="shared" si="51"/>
        <v/>
      </c>
      <c r="U188" s="1" t="str">
        <f t="shared" si="52"/>
        <v/>
      </c>
      <c r="V188" s="1" t="str">
        <f t="shared" si="53"/>
        <v/>
      </c>
      <c r="W188" s="1" t="str">
        <f t="shared" si="54"/>
        <v/>
      </c>
      <c r="X188" s="1">
        <f t="shared" si="55"/>
        <v>0</v>
      </c>
    </row>
    <row r="189" spans="1:24" ht="20.149999999999999" customHeight="1">
      <c r="B189" s="163" t="s">
        <v>200</v>
      </c>
      <c r="C189" s="259"/>
      <c r="D189" s="62" t="str">
        <f>E189&amp;"　　"&amp;F189&amp;"　　"&amp;G189&amp;"　　"&amp;H189&amp;"　　"&amp;I189&amp;"　　"&amp;J189&amp;"　　"&amp;K189</f>
        <v>１．石英ガラス　　２．ガラス（石英以外）　　３．樹脂　　４．その他　　　　　　</v>
      </c>
      <c r="E189" s="1" t="s">
        <v>988</v>
      </c>
      <c r="F189" s="1" t="s">
        <v>989</v>
      </c>
      <c r="G189" s="1" t="s">
        <v>138</v>
      </c>
      <c r="H189" s="1" t="s">
        <v>53</v>
      </c>
      <c r="O189" s="1" t="str">
        <f t="shared" si="46"/>
        <v/>
      </c>
      <c r="P189" s="1" t="str">
        <f t="shared" si="47"/>
        <v/>
      </c>
      <c r="Q189" s="1" t="str">
        <f t="shared" si="48"/>
        <v/>
      </c>
      <c r="R189" s="1" t="str">
        <f t="shared" si="49"/>
        <v/>
      </c>
      <c r="S189" s="1" t="str">
        <f t="shared" si="50"/>
        <v/>
      </c>
      <c r="T189" s="1" t="str">
        <f t="shared" si="51"/>
        <v/>
      </c>
      <c r="U189" s="1">
        <f t="shared" si="52"/>
        <v>1</v>
      </c>
      <c r="V189" s="1">
        <f t="shared" si="53"/>
        <v>2</v>
      </c>
      <c r="W189" s="1">
        <f t="shared" si="54"/>
        <v>3</v>
      </c>
      <c r="X189" s="1">
        <f t="shared" si="55"/>
        <v>4</v>
      </c>
    </row>
    <row r="190" spans="1:24" ht="20.149999999999999" customHeight="1">
      <c r="B190" s="7" t="s">
        <v>188</v>
      </c>
      <c r="C190" s="272"/>
      <c r="D190" s="73"/>
      <c r="O190" s="1" t="str">
        <f t="shared" si="46"/>
        <v/>
      </c>
      <c r="P190" s="1" t="str">
        <f t="shared" si="47"/>
        <v/>
      </c>
      <c r="Q190" s="1" t="str">
        <f t="shared" si="48"/>
        <v/>
      </c>
      <c r="R190" s="1" t="str">
        <f t="shared" si="49"/>
        <v/>
      </c>
      <c r="S190" s="1" t="str">
        <f t="shared" si="50"/>
        <v/>
      </c>
      <c r="T190" s="1" t="str">
        <f t="shared" si="51"/>
        <v/>
      </c>
      <c r="U190" s="1" t="str">
        <f t="shared" si="52"/>
        <v/>
      </c>
      <c r="V190" s="1" t="str">
        <f t="shared" si="53"/>
        <v/>
      </c>
      <c r="W190" s="1" t="str">
        <f t="shared" si="54"/>
        <v/>
      </c>
      <c r="X190" s="1">
        <f t="shared" si="55"/>
        <v>0</v>
      </c>
    </row>
    <row r="191" spans="1:24" ht="20.149999999999999" customHeight="1">
      <c r="B191" s="39" t="s">
        <v>201</v>
      </c>
      <c r="C191" s="259"/>
      <c r="D191" s="314" t="str">
        <f t="shared" ref="D191" si="56">E191&amp;"　　"&amp;F191&amp;"　　"&amp;G191&amp;"　　"&amp;H191&amp;"　　"&amp;I191</f>
        <v>１．行った　　２．行わなかった　　　　　　</v>
      </c>
      <c r="E191" s="1" t="s">
        <v>670</v>
      </c>
      <c r="F191" s="1" t="s">
        <v>671</v>
      </c>
      <c r="O191" s="1" t="str">
        <f t="shared" si="46"/>
        <v/>
      </c>
      <c r="P191" s="1" t="str">
        <f t="shared" si="47"/>
        <v/>
      </c>
      <c r="Q191" s="1" t="str">
        <f t="shared" si="48"/>
        <v/>
      </c>
      <c r="R191" s="1" t="str">
        <f t="shared" si="49"/>
        <v/>
      </c>
      <c r="S191" s="1" t="str">
        <f t="shared" si="50"/>
        <v/>
      </c>
      <c r="T191" s="1" t="str">
        <f t="shared" si="51"/>
        <v/>
      </c>
      <c r="U191" s="1" t="str">
        <f t="shared" si="52"/>
        <v/>
      </c>
      <c r="V191" s="1" t="str">
        <f t="shared" si="53"/>
        <v/>
      </c>
      <c r="W191" s="1">
        <f t="shared" si="54"/>
        <v>1</v>
      </c>
      <c r="X191" s="1">
        <f t="shared" si="55"/>
        <v>2</v>
      </c>
    </row>
    <row r="192" spans="1:24" ht="33.65" customHeight="1">
      <c r="B192" s="41" t="s">
        <v>193</v>
      </c>
      <c r="C192" s="259"/>
      <c r="D192" s="61" t="str">
        <f>E192&amp;"　　"&amp;F192&amp;"　　"&amp;G192&amp;"　　"&amp;H192&amp;"　　"&amp;I192&amp;"　　"&amp;J192&amp;"　　"&amp;K192</f>
        <v>１．酸による洗浄　　２．超純水による洗浄 　　３．酸と超純水による洗浄　　４．その他　　５．行わなかった　　　　</v>
      </c>
      <c r="E192" s="1" t="s">
        <v>129</v>
      </c>
      <c r="F192" s="1" t="s">
        <v>130</v>
      </c>
      <c r="G192" s="1" t="s">
        <v>131</v>
      </c>
      <c r="H192" s="1" t="s">
        <v>53</v>
      </c>
      <c r="I192" s="1" t="s">
        <v>893</v>
      </c>
      <c r="O192" s="1" t="str">
        <f t="shared" si="46"/>
        <v/>
      </c>
      <c r="P192" s="1" t="str">
        <f t="shared" si="47"/>
        <v/>
      </c>
      <c r="Q192" s="1" t="str">
        <f t="shared" si="48"/>
        <v/>
      </c>
      <c r="R192" s="1" t="str">
        <f t="shared" si="49"/>
        <v/>
      </c>
      <c r="S192" s="1" t="str">
        <f t="shared" si="50"/>
        <v/>
      </c>
      <c r="T192" s="1">
        <f t="shared" si="51"/>
        <v>1</v>
      </c>
      <c r="U192" s="1">
        <f t="shared" si="52"/>
        <v>2</v>
      </c>
      <c r="V192" s="1">
        <f t="shared" si="53"/>
        <v>3</v>
      </c>
      <c r="W192" s="1">
        <f t="shared" si="54"/>
        <v>4</v>
      </c>
      <c r="X192" s="1">
        <f t="shared" si="55"/>
        <v>5</v>
      </c>
    </row>
    <row r="193" spans="2:24" ht="20.25" customHeight="1" thickBot="1">
      <c r="B193" s="7" t="s">
        <v>188</v>
      </c>
      <c r="C193" s="273"/>
      <c r="D193" s="73"/>
      <c r="O193" s="1" t="str">
        <f t="shared" si="46"/>
        <v/>
      </c>
      <c r="P193" s="1" t="str">
        <f t="shared" si="47"/>
        <v/>
      </c>
      <c r="Q193" s="1" t="str">
        <f t="shared" si="48"/>
        <v/>
      </c>
      <c r="R193" s="1" t="str">
        <f t="shared" si="49"/>
        <v/>
      </c>
      <c r="S193" s="1" t="str">
        <f t="shared" si="50"/>
        <v/>
      </c>
      <c r="T193" s="1" t="str">
        <f t="shared" si="51"/>
        <v/>
      </c>
      <c r="U193" s="1" t="str">
        <f t="shared" si="52"/>
        <v/>
      </c>
      <c r="V193" s="1" t="str">
        <f t="shared" si="53"/>
        <v/>
      </c>
      <c r="W193" s="1" t="str">
        <f t="shared" si="54"/>
        <v/>
      </c>
      <c r="X193" s="1">
        <f t="shared" si="55"/>
        <v>0</v>
      </c>
    </row>
    <row r="194" spans="2:24" ht="17.149999999999999" customHeight="1" thickTop="1">
      <c r="B194" s="158" t="s">
        <v>195</v>
      </c>
      <c r="C194" s="157"/>
      <c r="D194" s="312"/>
      <c r="O194" s="1" t="str">
        <f t="shared" si="46"/>
        <v/>
      </c>
      <c r="P194" s="1" t="str">
        <f t="shared" si="47"/>
        <v/>
      </c>
      <c r="Q194" s="1" t="str">
        <f t="shared" si="48"/>
        <v/>
      </c>
      <c r="R194" s="1" t="str">
        <f t="shared" si="49"/>
        <v/>
      </c>
      <c r="S194" s="1" t="str">
        <f t="shared" si="50"/>
        <v/>
      </c>
      <c r="T194" s="1" t="str">
        <f t="shared" si="51"/>
        <v/>
      </c>
      <c r="U194" s="1" t="str">
        <f t="shared" si="52"/>
        <v/>
      </c>
      <c r="V194" s="1" t="str">
        <f t="shared" si="53"/>
        <v/>
      </c>
      <c r="W194" s="1" t="str">
        <f t="shared" si="54"/>
        <v/>
      </c>
      <c r="X194" s="1">
        <f t="shared" si="55"/>
        <v>0</v>
      </c>
    </row>
    <row r="195" spans="2:24" ht="21.5" customHeight="1">
      <c r="B195" s="39" t="s">
        <v>196</v>
      </c>
      <c r="C195" s="259"/>
      <c r="D195" s="318" t="str">
        <f t="shared" ref="D195" si="57">E195&amp;"　　"&amp;F195&amp;"　　"&amp;G195&amp;"　　"&amp;H195&amp;"　　"&amp;I195</f>
        <v>１．行った　　２．行わなかった　　　　　　</v>
      </c>
      <c r="E195" s="1" t="s">
        <v>670</v>
      </c>
      <c r="F195" s="1" t="s">
        <v>671</v>
      </c>
      <c r="O195" s="1" t="str">
        <f t="shared" si="46"/>
        <v/>
      </c>
      <c r="P195" s="1" t="str">
        <f t="shared" si="47"/>
        <v/>
      </c>
      <c r="Q195" s="1" t="str">
        <f t="shared" si="48"/>
        <v/>
      </c>
      <c r="R195" s="1" t="str">
        <f t="shared" si="49"/>
        <v/>
      </c>
      <c r="S195" s="1" t="str">
        <f t="shared" si="50"/>
        <v/>
      </c>
      <c r="T195" s="1" t="str">
        <f t="shared" si="51"/>
        <v/>
      </c>
      <c r="U195" s="1" t="str">
        <f t="shared" si="52"/>
        <v/>
      </c>
      <c r="V195" s="1" t="str">
        <f t="shared" si="53"/>
        <v/>
      </c>
      <c r="W195" s="1">
        <f t="shared" si="54"/>
        <v>1</v>
      </c>
      <c r="X195" s="1">
        <f t="shared" si="55"/>
        <v>2</v>
      </c>
    </row>
    <row r="196" spans="2:24" ht="19.5" customHeight="1">
      <c r="B196" s="114" t="s">
        <v>197</v>
      </c>
      <c r="C196" s="259"/>
      <c r="D196" s="91" t="str">
        <f>E196&amp;"　　"&amp;F196&amp;"　　"&amp;G196&amp;"　　"&amp;H196&amp;"　　"&amp;I196</f>
        <v>１．ヘリウム　　２．水素　　３．ヘリウム・水素混合ガス　　４．その他　　</v>
      </c>
      <c r="E196" s="1" t="s">
        <v>92</v>
      </c>
      <c r="F196" s="1" t="s">
        <v>93</v>
      </c>
      <c r="G196" s="1" t="s">
        <v>65</v>
      </c>
      <c r="H196" s="1" t="s">
        <v>43</v>
      </c>
      <c r="O196" s="1" t="str">
        <f t="shared" si="46"/>
        <v/>
      </c>
      <c r="P196" s="1" t="str">
        <f t="shared" si="47"/>
        <v/>
      </c>
      <c r="Q196" s="1" t="str">
        <f t="shared" si="48"/>
        <v/>
      </c>
      <c r="R196" s="1" t="str">
        <f t="shared" si="49"/>
        <v/>
      </c>
      <c r="S196" s="1" t="str">
        <f t="shared" si="50"/>
        <v/>
      </c>
      <c r="T196" s="1" t="str">
        <f t="shared" si="51"/>
        <v/>
      </c>
      <c r="U196" s="1">
        <f t="shared" si="52"/>
        <v>1</v>
      </c>
      <c r="V196" s="1">
        <f t="shared" si="53"/>
        <v>2</v>
      </c>
      <c r="W196" s="1">
        <f t="shared" si="54"/>
        <v>3</v>
      </c>
      <c r="X196" s="1">
        <f t="shared" si="55"/>
        <v>4</v>
      </c>
    </row>
    <row r="197" spans="2:24" ht="20.25" customHeight="1">
      <c r="B197" s="7" t="s">
        <v>188</v>
      </c>
      <c r="C197" s="272"/>
      <c r="D197" s="73"/>
      <c r="O197" s="1" t="str">
        <f t="shared" si="46"/>
        <v/>
      </c>
      <c r="P197" s="1" t="str">
        <f t="shared" si="47"/>
        <v/>
      </c>
      <c r="Q197" s="1" t="str">
        <f t="shared" si="48"/>
        <v/>
      </c>
      <c r="R197" s="1" t="str">
        <f t="shared" si="49"/>
        <v/>
      </c>
      <c r="S197" s="1" t="str">
        <f t="shared" si="50"/>
        <v/>
      </c>
      <c r="T197" s="1" t="str">
        <f t="shared" si="51"/>
        <v/>
      </c>
      <c r="U197" s="1" t="str">
        <f t="shared" si="52"/>
        <v/>
      </c>
      <c r="V197" s="1" t="str">
        <f t="shared" si="53"/>
        <v/>
      </c>
      <c r="W197" s="1" t="str">
        <f t="shared" si="54"/>
        <v/>
      </c>
      <c r="X197" s="1">
        <f t="shared" si="55"/>
        <v>0</v>
      </c>
    </row>
    <row r="198" spans="2:24" ht="26.15" customHeight="1">
      <c r="B198" s="114" t="s">
        <v>229</v>
      </c>
      <c r="C198" s="259"/>
      <c r="D198" s="91" t="str">
        <f>E198&amp;"　　"&amp;F198&amp;"　　"&amp;G198&amp;"　　"&amp;H198&amp;"　　"&amp;I198</f>
        <v>１．2未満　　２．2以上5未満　　３．5以上10未満　　４．10以上　　</v>
      </c>
      <c r="E198" s="1" t="s">
        <v>134</v>
      </c>
      <c r="F198" s="1" t="s">
        <v>135</v>
      </c>
      <c r="G198" s="1" t="s">
        <v>136</v>
      </c>
      <c r="H198" s="1" t="s">
        <v>137</v>
      </c>
      <c r="O198" s="1" t="str">
        <f t="shared" si="46"/>
        <v/>
      </c>
      <c r="P198" s="1" t="str">
        <f t="shared" si="47"/>
        <v/>
      </c>
      <c r="Q198" s="1" t="str">
        <f t="shared" si="48"/>
        <v/>
      </c>
      <c r="R198" s="1" t="str">
        <f t="shared" si="49"/>
        <v/>
      </c>
      <c r="S198" s="1" t="str">
        <f t="shared" si="50"/>
        <v/>
      </c>
      <c r="T198" s="1" t="str">
        <f t="shared" si="51"/>
        <v/>
      </c>
      <c r="U198" s="1">
        <f t="shared" si="52"/>
        <v>1</v>
      </c>
      <c r="V198" s="1">
        <f t="shared" si="53"/>
        <v>2</v>
      </c>
      <c r="W198" s="1">
        <f t="shared" si="54"/>
        <v>3</v>
      </c>
      <c r="X198" s="1">
        <f t="shared" si="55"/>
        <v>4</v>
      </c>
    </row>
    <row r="199" spans="2:24" ht="26.15" customHeight="1">
      <c r="B199" s="39" t="s">
        <v>198</v>
      </c>
      <c r="C199" s="259"/>
      <c r="D199" s="314" t="str">
        <f t="shared" ref="D199:D200" si="58">E199&amp;"　　"&amp;F199&amp;"　　"&amp;G199&amp;"　　"&amp;H199&amp;"　　"&amp;I199</f>
        <v>１．行った　　２．行わなかった　　　　　　</v>
      </c>
      <c r="E199" s="1" t="s">
        <v>670</v>
      </c>
      <c r="F199" s="1" t="s">
        <v>671</v>
      </c>
      <c r="O199" s="1" t="str">
        <f t="shared" si="46"/>
        <v/>
      </c>
      <c r="P199" s="1" t="str">
        <f t="shared" si="47"/>
        <v/>
      </c>
      <c r="Q199" s="1" t="str">
        <f t="shared" si="48"/>
        <v/>
      </c>
      <c r="R199" s="1" t="str">
        <f t="shared" si="49"/>
        <v/>
      </c>
      <c r="S199" s="1" t="str">
        <f t="shared" si="50"/>
        <v/>
      </c>
      <c r="T199" s="1" t="str">
        <f t="shared" si="51"/>
        <v/>
      </c>
      <c r="U199" s="1" t="str">
        <f t="shared" si="52"/>
        <v/>
      </c>
      <c r="V199" s="1" t="str">
        <f t="shared" si="53"/>
        <v/>
      </c>
      <c r="W199" s="1">
        <f t="shared" si="54"/>
        <v>1</v>
      </c>
      <c r="X199" s="1">
        <f t="shared" si="55"/>
        <v>2</v>
      </c>
    </row>
    <row r="200" spans="2:24" ht="26.15" customHeight="1" thickBot="1">
      <c r="B200" s="106" t="s">
        <v>199</v>
      </c>
      <c r="C200" s="162"/>
      <c r="D200" s="319" t="str">
        <f t="shared" si="58"/>
        <v>１．行った　　２．行わなかった　　　　　　</v>
      </c>
      <c r="E200" s="1" t="s">
        <v>670</v>
      </c>
      <c r="F200" s="1" t="s">
        <v>671</v>
      </c>
      <c r="O200" s="1" t="str">
        <f t="shared" si="46"/>
        <v/>
      </c>
      <c r="P200" s="1" t="str">
        <f t="shared" si="47"/>
        <v/>
      </c>
      <c r="Q200" s="1" t="str">
        <f t="shared" si="48"/>
        <v/>
      </c>
      <c r="R200" s="1" t="str">
        <f t="shared" si="49"/>
        <v/>
      </c>
      <c r="S200" s="1" t="str">
        <f t="shared" si="50"/>
        <v/>
      </c>
      <c r="T200" s="1" t="str">
        <f t="shared" si="51"/>
        <v/>
      </c>
      <c r="U200" s="1" t="str">
        <f t="shared" si="52"/>
        <v/>
      </c>
      <c r="V200" s="1" t="str">
        <f t="shared" si="53"/>
        <v/>
      </c>
      <c r="W200" s="1">
        <f t="shared" si="54"/>
        <v>1</v>
      </c>
      <c r="X200" s="1">
        <f t="shared" si="55"/>
        <v>2</v>
      </c>
    </row>
    <row r="201" spans="2:24" ht="39" customHeight="1" thickTop="1">
      <c r="B201" s="184" t="s">
        <v>133</v>
      </c>
      <c r="C201" s="274"/>
      <c r="D201" s="315" t="str">
        <f>E201&amp;"　　"&amp;F201&amp;"　　"&amp;G201&amp;"　　"&amp;H201&amp;"　　"&amp;I201&amp;"　　"&amp;J201&amp;"　　"&amp;K201&amp;"　　"&amp;L201</f>
        <v>１．ガリウム　　２．コバルト　　３．イットリウム　　４．スカンジウム　　５．その他　　６．使用しない　　　　</v>
      </c>
      <c r="E201" s="1" t="s">
        <v>828</v>
      </c>
      <c r="F201" s="1" t="s">
        <v>829</v>
      </c>
      <c r="G201" s="1" t="s">
        <v>830</v>
      </c>
      <c r="H201" s="1" t="s">
        <v>831</v>
      </c>
      <c r="I201" s="1" t="s">
        <v>58</v>
      </c>
      <c r="J201" s="1" t="s">
        <v>832</v>
      </c>
      <c r="O201" s="1" t="str">
        <f t="shared" si="46"/>
        <v/>
      </c>
      <c r="P201" s="1" t="str">
        <f t="shared" si="47"/>
        <v/>
      </c>
      <c r="Q201" s="1" t="str">
        <f t="shared" si="48"/>
        <v/>
      </c>
      <c r="R201" s="1" t="str">
        <f t="shared" si="49"/>
        <v/>
      </c>
      <c r="S201" s="1">
        <f t="shared" si="50"/>
        <v>1</v>
      </c>
      <c r="T201" s="1">
        <f t="shared" si="51"/>
        <v>2</v>
      </c>
      <c r="U201" s="1">
        <f t="shared" si="52"/>
        <v>3</v>
      </c>
      <c r="V201" s="1">
        <f t="shared" si="53"/>
        <v>4</v>
      </c>
      <c r="W201" s="1">
        <f t="shared" si="54"/>
        <v>5</v>
      </c>
      <c r="X201" s="1">
        <f t="shared" si="55"/>
        <v>6</v>
      </c>
    </row>
    <row r="202" spans="2:24" ht="20.149999999999999" customHeight="1" thickBot="1">
      <c r="B202" s="138" t="s">
        <v>121</v>
      </c>
      <c r="C202" s="273"/>
      <c r="D202" s="185" t="s">
        <v>990</v>
      </c>
      <c r="O202" s="1" t="str">
        <f t="shared" si="46"/>
        <v/>
      </c>
      <c r="P202" s="1" t="str">
        <f t="shared" si="47"/>
        <v/>
      </c>
      <c r="Q202" s="1" t="str">
        <f t="shared" si="48"/>
        <v/>
      </c>
      <c r="R202" s="1" t="str">
        <f t="shared" si="49"/>
        <v/>
      </c>
      <c r="S202" s="1" t="str">
        <f t="shared" si="50"/>
        <v/>
      </c>
      <c r="T202" s="1" t="str">
        <f t="shared" si="51"/>
        <v/>
      </c>
      <c r="U202" s="1" t="str">
        <f t="shared" si="52"/>
        <v/>
      </c>
      <c r="V202" s="1" t="str">
        <f t="shared" si="53"/>
        <v/>
      </c>
      <c r="W202" s="1" t="str">
        <f t="shared" si="54"/>
        <v/>
      </c>
      <c r="X202" s="1">
        <f t="shared" si="55"/>
        <v>0</v>
      </c>
    </row>
    <row r="203" spans="2:24" ht="24" customHeight="1" thickTop="1">
      <c r="B203" s="163" t="s">
        <v>218</v>
      </c>
      <c r="C203" s="259"/>
      <c r="D203" s="91" t="str">
        <f>E203&amp;"　　"&amp;F203&amp;"　　"&amp;G203&amp;"　　"&amp;H203&amp;"　　"&amp;I203</f>
        <v>１．0.2未満　　２．0.2以上0.5未満　　３．0.5以上1未満　　４．1以上2未満　　５．2以上</v>
      </c>
      <c r="E203" s="1" t="s">
        <v>640</v>
      </c>
      <c r="F203" s="1" t="s">
        <v>641</v>
      </c>
      <c r="G203" s="1" t="s">
        <v>807</v>
      </c>
      <c r="H203" s="1" t="s">
        <v>808</v>
      </c>
      <c r="I203" s="1" t="s">
        <v>809</v>
      </c>
      <c r="O203" s="1" t="str">
        <f t="shared" si="46"/>
        <v/>
      </c>
      <c r="P203" s="1" t="str">
        <f t="shared" si="47"/>
        <v/>
      </c>
      <c r="Q203" s="1" t="str">
        <f t="shared" si="48"/>
        <v/>
      </c>
      <c r="R203" s="1" t="str">
        <f t="shared" si="49"/>
        <v/>
      </c>
      <c r="S203" s="1" t="str">
        <f t="shared" si="50"/>
        <v/>
      </c>
      <c r="T203" s="1">
        <f t="shared" si="51"/>
        <v>1</v>
      </c>
      <c r="U203" s="1">
        <f t="shared" si="52"/>
        <v>2</v>
      </c>
      <c r="V203" s="1">
        <f t="shared" si="53"/>
        <v>3</v>
      </c>
      <c r="W203" s="1">
        <f t="shared" si="54"/>
        <v>4</v>
      </c>
      <c r="X203" s="1">
        <f t="shared" si="55"/>
        <v>5</v>
      </c>
    </row>
    <row r="204" spans="2:24" ht="20.25" customHeight="1">
      <c r="B204" s="43" t="s">
        <v>1010</v>
      </c>
      <c r="C204" s="259"/>
      <c r="D204" s="314" t="str">
        <f t="shared" ref="D204" si="59">E204&amp;"　　"&amp;F204&amp;"　　"&amp;G204&amp;"　　"&amp;H204&amp;"　　"&amp;I204</f>
        <v>１． 52　　２． 53　　３． 50　　４．その他　　</v>
      </c>
      <c r="E204" s="1" t="s">
        <v>827</v>
      </c>
      <c r="F204" s="1" t="s">
        <v>864</v>
      </c>
      <c r="G204" s="1" t="s">
        <v>865</v>
      </c>
      <c r="H204" s="1" t="s">
        <v>66</v>
      </c>
      <c r="O204" s="1" t="str">
        <f t="shared" ref="O204:O205" si="60">IFERROR(IF((P204-1)&lt;1,"",P204-1),"")</f>
        <v/>
      </c>
      <c r="P204" s="1" t="str">
        <f t="shared" ref="P204:P205" si="61">IFERROR(IF((Q204-1)&lt;1,"",Q204-1),"")</f>
        <v/>
      </c>
      <c r="Q204" s="1" t="str">
        <f t="shared" ref="Q204:Q205" si="62">IFERROR(IF((R204-1)&lt;1,"",R204-1),"")</f>
        <v/>
      </c>
      <c r="R204" s="1" t="str">
        <f t="shared" ref="R204:R205" si="63">IFERROR(IF((S204-1)&lt;1,"",S204-1),"")</f>
        <v/>
      </c>
      <c r="S204" s="1" t="str">
        <f t="shared" ref="S204:S205" si="64">IFERROR(IF((T204-1)&lt;1,"",T204-1),"")</f>
        <v/>
      </c>
      <c r="T204" s="1" t="str">
        <f t="shared" ref="T204:T205" si="65">IFERROR(IF((U204-1)&lt;1,"",U204-1),"")</f>
        <v/>
      </c>
      <c r="U204" s="1">
        <f t="shared" ref="U204:U205" si="66">IFERROR(IF((V204-1)&lt;1,"",V204-1),"")</f>
        <v>1</v>
      </c>
      <c r="V204" s="1">
        <f t="shared" ref="V204:V205" si="67">IFERROR(IF((W204-1)&lt;1,"",W204-1),"")</f>
        <v>2</v>
      </c>
      <c r="W204" s="1">
        <f t="shared" ref="W204:W205" si="68">IFERROR(IF((X204-1)&lt;1,"",X204-1),"")</f>
        <v>3</v>
      </c>
      <c r="X204" s="1">
        <f t="shared" ref="X204:X205" si="69">COUNTA(E204:N204)</f>
        <v>4</v>
      </c>
    </row>
    <row r="205" spans="2:24" ht="20.25" customHeight="1" thickBot="1">
      <c r="B205" s="7" t="s">
        <v>188</v>
      </c>
      <c r="C205" s="50"/>
      <c r="D205" s="110" t="s">
        <v>1011</v>
      </c>
      <c r="O205" s="1" t="str">
        <f t="shared" si="60"/>
        <v/>
      </c>
      <c r="P205" s="1" t="str">
        <f t="shared" si="61"/>
        <v/>
      </c>
      <c r="Q205" s="1" t="str">
        <f t="shared" si="62"/>
        <v/>
      </c>
      <c r="R205" s="1" t="str">
        <f t="shared" si="63"/>
        <v/>
      </c>
      <c r="S205" s="1" t="str">
        <f t="shared" si="64"/>
        <v/>
      </c>
      <c r="T205" s="1" t="str">
        <f t="shared" si="65"/>
        <v/>
      </c>
      <c r="U205" s="1" t="str">
        <f t="shared" si="66"/>
        <v/>
      </c>
      <c r="V205" s="1" t="str">
        <f t="shared" si="67"/>
        <v/>
      </c>
      <c r="W205" s="1" t="str">
        <f t="shared" si="68"/>
        <v/>
      </c>
      <c r="X205" s="1">
        <f t="shared" si="69"/>
        <v>0</v>
      </c>
    </row>
    <row r="206" spans="2:24" ht="16.5" customHeight="1">
      <c r="B206" s="166"/>
      <c r="C206" s="301"/>
      <c r="D206" s="167"/>
      <c r="E206" s="188"/>
      <c r="F206" s="188"/>
      <c r="O206" s="1" t="str">
        <f t="shared" si="46"/>
        <v/>
      </c>
      <c r="P206" s="1" t="str">
        <f t="shared" si="47"/>
        <v/>
      </c>
      <c r="Q206" s="1" t="str">
        <f t="shared" si="48"/>
        <v/>
      </c>
      <c r="R206" s="1" t="str">
        <f t="shared" si="49"/>
        <v/>
      </c>
      <c r="S206" s="1" t="str">
        <f t="shared" si="50"/>
        <v/>
      </c>
      <c r="T206" s="1" t="str">
        <f t="shared" si="51"/>
        <v/>
      </c>
      <c r="U206" s="1" t="str">
        <f t="shared" si="52"/>
        <v/>
      </c>
      <c r="V206" s="1" t="str">
        <f t="shared" si="53"/>
        <v/>
      </c>
      <c r="W206" s="1" t="str">
        <f t="shared" si="54"/>
        <v/>
      </c>
      <c r="X206" s="1">
        <f t="shared" si="55"/>
        <v>0</v>
      </c>
    </row>
    <row r="207" spans="2:24" ht="20.25" customHeight="1" thickBot="1">
      <c r="B207" s="10" t="s">
        <v>68</v>
      </c>
      <c r="C207" s="74"/>
      <c r="D207" s="65"/>
      <c r="O207" s="1" t="str">
        <f t="shared" si="46"/>
        <v/>
      </c>
      <c r="P207" s="1" t="str">
        <f t="shared" si="46"/>
        <v/>
      </c>
      <c r="Q207" s="1" t="str">
        <f t="shared" si="46"/>
        <v/>
      </c>
      <c r="R207" s="1" t="str">
        <f t="shared" si="46"/>
        <v/>
      </c>
      <c r="S207" s="1" t="str">
        <f t="shared" si="46"/>
        <v/>
      </c>
      <c r="T207" s="1" t="str">
        <f t="shared" si="46"/>
        <v/>
      </c>
      <c r="U207" s="1" t="str">
        <f t="shared" si="46"/>
        <v/>
      </c>
      <c r="V207" s="1" t="str">
        <f t="shared" si="46"/>
        <v/>
      </c>
      <c r="W207" s="1" t="str">
        <f t="shared" si="46"/>
        <v/>
      </c>
      <c r="X207" s="1">
        <f t="shared" si="55"/>
        <v>0</v>
      </c>
    </row>
    <row r="208" spans="2:24" s="66" customFormat="1" ht="42" customHeight="1">
      <c r="B208" s="38" t="s">
        <v>82</v>
      </c>
      <c r="C208" s="89"/>
      <c r="D208" s="61" t="str">
        <f>E208&amp;"　　"&amp;F208&amp;"　　"&amp;G208&amp;"　　"&amp;H208&amp;"　　"&amp;I208&amp;"　　"&amp;J208&amp;"　　"&amp;K208</f>
        <v>１．富士フイルム和光純薬　　２．関東化学　　３．SPEX　　４．スペルコ　　５．ジーエルサイエンス　　６．SCP　　７．その他</v>
      </c>
      <c r="E208" s="66" t="s">
        <v>99</v>
      </c>
      <c r="F208" s="66" t="s">
        <v>100</v>
      </c>
      <c r="G208" s="66" t="s">
        <v>139</v>
      </c>
      <c r="H208" s="66" t="s">
        <v>140</v>
      </c>
      <c r="I208" s="66" t="s">
        <v>970</v>
      </c>
      <c r="J208" s="66" t="s">
        <v>141</v>
      </c>
      <c r="K208" s="66" t="s">
        <v>142</v>
      </c>
      <c r="O208" s="1" t="str">
        <f t="shared" si="46"/>
        <v/>
      </c>
      <c r="P208" s="1" t="str">
        <f t="shared" si="46"/>
        <v/>
      </c>
      <c r="Q208" s="1" t="str">
        <f t="shared" si="46"/>
        <v/>
      </c>
      <c r="R208" s="1">
        <f t="shared" si="46"/>
        <v>1</v>
      </c>
      <c r="S208" s="1">
        <f t="shared" si="46"/>
        <v>2</v>
      </c>
      <c r="T208" s="1">
        <f t="shared" si="46"/>
        <v>3</v>
      </c>
      <c r="U208" s="1">
        <f t="shared" si="46"/>
        <v>4</v>
      </c>
      <c r="V208" s="1">
        <f t="shared" si="46"/>
        <v>5</v>
      </c>
      <c r="W208" s="1">
        <f t="shared" si="46"/>
        <v>6</v>
      </c>
      <c r="X208" s="1">
        <f t="shared" si="55"/>
        <v>7</v>
      </c>
    </row>
    <row r="209" spans="2:24" ht="20.25" customHeight="1">
      <c r="B209" s="39" t="s">
        <v>121</v>
      </c>
      <c r="C209" s="96"/>
      <c r="D209" s="73"/>
      <c r="O209" s="1" t="str">
        <f t="shared" si="46"/>
        <v/>
      </c>
      <c r="P209" s="1" t="str">
        <f t="shared" si="46"/>
        <v/>
      </c>
      <c r="Q209" s="1" t="str">
        <f t="shared" si="46"/>
        <v/>
      </c>
      <c r="R209" s="1" t="str">
        <f t="shared" si="46"/>
        <v/>
      </c>
      <c r="S209" s="1" t="str">
        <f t="shared" si="46"/>
        <v/>
      </c>
      <c r="T209" s="1" t="str">
        <f t="shared" si="46"/>
        <v/>
      </c>
      <c r="U209" s="1" t="str">
        <f t="shared" si="46"/>
        <v/>
      </c>
      <c r="V209" s="1" t="str">
        <f t="shared" si="46"/>
        <v/>
      </c>
      <c r="W209" s="1" t="str">
        <f t="shared" si="46"/>
        <v/>
      </c>
      <c r="X209" s="1">
        <f t="shared" si="55"/>
        <v>0</v>
      </c>
    </row>
    <row r="210" spans="2:24" ht="20.25" customHeight="1" thickBot="1">
      <c r="B210" s="43" t="s">
        <v>84</v>
      </c>
      <c r="C210" s="90"/>
      <c r="D210" s="55" t="str">
        <f>E210&amp;"　　"&amp;F210&amp;"　　"&amp;G210&amp;"　　"&amp;H210&amp;"　　"&amp;I210</f>
        <v>１．保証期間内　　２．保証期間超過　　　　　　</v>
      </c>
      <c r="E210" s="1" t="s">
        <v>70</v>
      </c>
      <c r="F210" s="1" t="s">
        <v>71</v>
      </c>
      <c r="O210" s="1" t="str">
        <f t="shared" si="46"/>
        <v/>
      </c>
      <c r="P210" s="1" t="str">
        <f t="shared" si="46"/>
        <v/>
      </c>
      <c r="Q210" s="1" t="str">
        <f t="shared" si="46"/>
        <v/>
      </c>
      <c r="R210" s="1" t="str">
        <f t="shared" si="46"/>
        <v/>
      </c>
      <c r="S210" s="1" t="str">
        <f t="shared" si="46"/>
        <v/>
      </c>
      <c r="T210" s="1" t="str">
        <f t="shared" si="46"/>
        <v/>
      </c>
      <c r="U210" s="1" t="str">
        <f t="shared" si="46"/>
        <v/>
      </c>
      <c r="V210" s="1" t="str">
        <f t="shared" si="46"/>
        <v/>
      </c>
      <c r="W210" s="1">
        <f t="shared" si="46"/>
        <v>1</v>
      </c>
      <c r="X210" s="1">
        <f t="shared" si="55"/>
        <v>2</v>
      </c>
    </row>
    <row r="211" spans="2:24" s="2" customFormat="1">
      <c r="B211" s="66"/>
      <c r="C211" s="5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 t="str">
        <f t="shared" si="46"/>
        <v/>
      </c>
      <c r="P211" s="1" t="str">
        <f t="shared" si="46"/>
        <v/>
      </c>
      <c r="Q211" s="1" t="str">
        <f t="shared" si="46"/>
        <v/>
      </c>
      <c r="R211" s="1" t="str">
        <f t="shared" si="46"/>
        <v/>
      </c>
      <c r="S211" s="1" t="str">
        <f t="shared" si="46"/>
        <v/>
      </c>
      <c r="T211" s="1" t="str">
        <f t="shared" si="46"/>
        <v/>
      </c>
      <c r="U211" s="1" t="str">
        <f t="shared" si="46"/>
        <v/>
      </c>
      <c r="V211" s="1" t="str">
        <f t="shared" si="46"/>
        <v/>
      </c>
      <c r="W211" s="1" t="str">
        <f t="shared" si="46"/>
        <v/>
      </c>
      <c r="X211" s="1">
        <f t="shared" si="55"/>
        <v>0</v>
      </c>
    </row>
    <row r="212" spans="2:24" ht="20.25" customHeight="1" thickBot="1">
      <c r="B212" s="36" t="s">
        <v>72</v>
      </c>
      <c r="C212" s="74"/>
      <c r="D212" s="65"/>
      <c r="O212" s="1" t="str">
        <f t="shared" si="46"/>
        <v/>
      </c>
      <c r="P212" s="1" t="str">
        <f t="shared" si="46"/>
        <v/>
      </c>
      <c r="Q212" s="1" t="str">
        <f t="shared" si="46"/>
        <v/>
      </c>
      <c r="R212" s="1" t="str">
        <f t="shared" si="46"/>
        <v/>
      </c>
      <c r="S212" s="1" t="str">
        <f t="shared" si="46"/>
        <v/>
      </c>
      <c r="T212" s="1" t="str">
        <f t="shared" si="46"/>
        <v/>
      </c>
      <c r="U212" s="1" t="str">
        <f t="shared" si="46"/>
        <v/>
      </c>
      <c r="V212" s="1" t="str">
        <f t="shared" si="46"/>
        <v/>
      </c>
      <c r="W212" s="1" t="str">
        <f t="shared" si="46"/>
        <v/>
      </c>
      <c r="X212" s="1">
        <f t="shared" si="55"/>
        <v>0</v>
      </c>
    </row>
    <row r="213" spans="2:24" ht="20.25" customHeight="1">
      <c r="B213" s="46" t="s">
        <v>812</v>
      </c>
      <c r="C213" s="89"/>
      <c r="D213" s="320" t="str">
        <f>E213&amp;"　　"&amp;F213&amp;"　　"&amp;G213&amp;"　　"&amp;H213&amp;"　　"&amp;I213</f>
        <v>１．行った　　２．行わなかった　　　　　　</v>
      </c>
      <c r="E213" s="1" t="s">
        <v>670</v>
      </c>
      <c r="F213" s="1" t="s">
        <v>671</v>
      </c>
      <c r="O213" s="1" t="str">
        <f t="shared" si="46"/>
        <v/>
      </c>
      <c r="P213" s="1" t="str">
        <f t="shared" si="46"/>
        <v/>
      </c>
      <c r="Q213" s="1" t="str">
        <f t="shared" si="46"/>
        <v/>
      </c>
      <c r="R213" s="1" t="str">
        <f t="shared" si="46"/>
        <v/>
      </c>
      <c r="S213" s="1" t="str">
        <f t="shared" si="46"/>
        <v/>
      </c>
      <c r="T213" s="1" t="str">
        <f t="shared" si="46"/>
        <v/>
      </c>
      <c r="U213" s="1" t="str">
        <f t="shared" si="46"/>
        <v/>
      </c>
      <c r="V213" s="1" t="str">
        <f t="shared" si="46"/>
        <v/>
      </c>
      <c r="W213" s="1">
        <f t="shared" si="46"/>
        <v>1</v>
      </c>
      <c r="X213" s="1">
        <f t="shared" si="55"/>
        <v>2</v>
      </c>
    </row>
    <row r="214" spans="2:24" ht="20.25" customHeight="1">
      <c r="B214" s="190" t="s">
        <v>73</v>
      </c>
      <c r="C214" s="86"/>
      <c r="D214" s="173" t="str">
        <f>E214&amp;"　　"&amp;F214&amp;"　　"&amp;G214&amp;"　　"&amp;H214&amp;"　　"&amp;I214&amp;"　　　　　　　　　　　　"&amp;J214</f>
        <v>１．3以下　　２．4以上6以下　　３．7以上9以下　　４．10以上　　　　　　　　　　　　　　</v>
      </c>
      <c r="E214" s="1" t="s">
        <v>981</v>
      </c>
      <c r="F214" s="1" t="s">
        <v>241</v>
      </c>
      <c r="G214" s="1" t="s">
        <v>242</v>
      </c>
      <c r="H214" s="1" t="s">
        <v>239</v>
      </c>
      <c r="O214" s="1" t="str">
        <f t="shared" si="46"/>
        <v/>
      </c>
      <c r="P214" s="1" t="str">
        <f t="shared" si="46"/>
        <v/>
      </c>
      <c r="Q214" s="1" t="str">
        <f t="shared" si="46"/>
        <v/>
      </c>
      <c r="R214" s="1" t="str">
        <f t="shared" si="46"/>
        <v/>
      </c>
      <c r="S214" s="1" t="str">
        <f t="shared" si="46"/>
        <v/>
      </c>
      <c r="T214" s="1" t="str">
        <f t="shared" si="46"/>
        <v/>
      </c>
      <c r="U214" s="1">
        <f t="shared" si="46"/>
        <v>1</v>
      </c>
      <c r="V214" s="1">
        <f t="shared" si="46"/>
        <v>2</v>
      </c>
      <c r="W214" s="1">
        <f t="shared" si="46"/>
        <v>3</v>
      </c>
      <c r="X214" s="1">
        <f t="shared" si="55"/>
        <v>4</v>
      </c>
    </row>
    <row r="215" spans="2:24" ht="20.25" customHeight="1">
      <c r="B215" s="40" t="s">
        <v>74</v>
      </c>
      <c r="C215" s="52"/>
      <c r="D215" s="55" t="s">
        <v>226</v>
      </c>
      <c r="O215" s="1" t="str">
        <f t="shared" si="46"/>
        <v/>
      </c>
      <c r="P215" s="1" t="str">
        <f t="shared" si="46"/>
        <v/>
      </c>
      <c r="Q215" s="1" t="str">
        <f t="shared" si="46"/>
        <v/>
      </c>
      <c r="R215" s="1" t="str">
        <f t="shared" si="46"/>
        <v/>
      </c>
      <c r="S215" s="1" t="str">
        <f t="shared" si="46"/>
        <v/>
      </c>
      <c r="T215" s="1" t="str">
        <f t="shared" si="46"/>
        <v/>
      </c>
      <c r="U215" s="1" t="str">
        <f t="shared" si="46"/>
        <v/>
      </c>
      <c r="V215" s="1" t="str">
        <f t="shared" si="46"/>
        <v/>
      </c>
      <c r="W215" s="1" t="str">
        <f t="shared" si="46"/>
        <v/>
      </c>
      <c r="X215" s="1">
        <f t="shared" si="55"/>
        <v>0</v>
      </c>
    </row>
    <row r="216" spans="2:24" ht="20.25" customHeight="1">
      <c r="B216" s="38" t="s">
        <v>75</v>
      </c>
      <c r="C216" s="52"/>
      <c r="D216" s="110" t="s">
        <v>227</v>
      </c>
      <c r="O216" s="1" t="str">
        <f t="shared" si="46"/>
        <v/>
      </c>
      <c r="P216" s="1" t="str">
        <f t="shared" si="46"/>
        <v/>
      </c>
      <c r="Q216" s="1" t="str">
        <f t="shared" si="46"/>
        <v/>
      </c>
      <c r="R216" s="1" t="str">
        <f t="shared" si="46"/>
        <v/>
      </c>
      <c r="S216" s="1" t="str">
        <f t="shared" si="46"/>
        <v/>
      </c>
      <c r="T216" s="1" t="str">
        <f t="shared" si="46"/>
        <v/>
      </c>
      <c r="U216" s="1" t="str">
        <f t="shared" si="46"/>
        <v/>
      </c>
      <c r="V216" s="1" t="str">
        <f t="shared" si="46"/>
        <v/>
      </c>
      <c r="W216" s="1" t="str">
        <f t="shared" si="46"/>
        <v/>
      </c>
      <c r="X216" s="1">
        <f t="shared" si="55"/>
        <v>0</v>
      </c>
    </row>
    <row r="217" spans="2:24" ht="20.25" customHeight="1" thickBot="1">
      <c r="B217" s="40" t="s">
        <v>111</v>
      </c>
      <c r="C217" s="53"/>
      <c r="D217" s="110" t="s">
        <v>228</v>
      </c>
      <c r="O217" s="1" t="str">
        <f t="shared" si="46"/>
        <v/>
      </c>
      <c r="P217" s="1" t="str">
        <f t="shared" si="46"/>
        <v/>
      </c>
      <c r="Q217" s="1" t="str">
        <f t="shared" si="46"/>
        <v/>
      </c>
      <c r="R217" s="1" t="str">
        <f t="shared" si="46"/>
        <v/>
      </c>
      <c r="S217" s="1" t="str">
        <f t="shared" si="46"/>
        <v/>
      </c>
      <c r="T217" s="1" t="str">
        <f t="shared" si="46"/>
        <v/>
      </c>
      <c r="U217" s="1" t="str">
        <f t="shared" si="46"/>
        <v/>
      </c>
      <c r="V217" s="1" t="str">
        <f t="shared" si="46"/>
        <v/>
      </c>
      <c r="W217" s="1" t="str">
        <f t="shared" si="46"/>
        <v/>
      </c>
      <c r="X217" s="1">
        <f t="shared" si="55"/>
        <v>0</v>
      </c>
    </row>
    <row r="218" spans="2:24" ht="20.25" customHeight="1">
      <c r="B218" s="72" t="s">
        <v>900</v>
      </c>
      <c r="C218" s="191"/>
      <c r="D218" s="59"/>
      <c r="E218" s="187"/>
      <c r="O218" s="1" t="str">
        <f t="shared" si="46"/>
        <v/>
      </c>
      <c r="P218" s="1" t="str">
        <f t="shared" si="46"/>
        <v/>
      </c>
      <c r="Q218" s="1" t="str">
        <f t="shared" si="46"/>
        <v/>
      </c>
      <c r="R218" s="1" t="str">
        <f t="shared" si="46"/>
        <v/>
      </c>
      <c r="S218" s="1" t="str">
        <f t="shared" si="46"/>
        <v/>
      </c>
      <c r="T218" s="1" t="str">
        <f t="shared" si="46"/>
        <v/>
      </c>
      <c r="U218" s="1" t="str">
        <f t="shared" si="46"/>
        <v/>
      </c>
      <c r="V218" s="1" t="str">
        <f t="shared" si="46"/>
        <v/>
      </c>
      <c r="W218" s="1" t="str">
        <f t="shared" si="46"/>
        <v/>
      </c>
      <c r="X218" s="1">
        <f t="shared" si="55"/>
        <v>0</v>
      </c>
    </row>
    <row r="219" spans="2:24" ht="20.25" customHeight="1">
      <c r="B219" s="191"/>
      <c r="C219" s="191"/>
      <c r="D219" s="59"/>
      <c r="E219" s="187"/>
    </row>
    <row r="220" spans="2:24" ht="20.25" customHeight="1" thickBot="1">
      <c r="B220" s="36" t="s">
        <v>246</v>
      </c>
      <c r="C220" s="297"/>
      <c r="D220" s="65"/>
      <c r="O220" s="1" t="str">
        <f t="shared" si="46"/>
        <v/>
      </c>
      <c r="P220" s="1" t="str">
        <f t="shared" si="46"/>
        <v/>
      </c>
      <c r="Q220" s="1" t="str">
        <f t="shared" si="46"/>
        <v/>
      </c>
      <c r="R220" s="1" t="str">
        <f t="shared" si="46"/>
        <v/>
      </c>
      <c r="S220" s="1" t="str">
        <f t="shared" si="46"/>
        <v/>
      </c>
      <c r="T220" s="1" t="str">
        <f t="shared" si="46"/>
        <v/>
      </c>
      <c r="U220" s="1" t="str">
        <f t="shared" si="46"/>
        <v/>
      </c>
      <c r="V220" s="1" t="str">
        <f t="shared" si="46"/>
        <v/>
      </c>
      <c r="W220" s="1" t="str">
        <f t="shared" si="46"/>
        <v/>
      </c>
      <c r="X220" s="1">
        <f t="shared" si="55"/>
        <v>0</v>
      </c>
    </row>
    <row r="221" spans="2:24" ht="20.25" customHeight="1" thickBot="1">
      <c r="B221" s="174" t="s">
        <v>247</v>
      </c>
      <c r="C221" s="251"/>
      <c r="D221" s="55" t="s">
        <v>76</v>
      </c>
      <c r="O221" s="1" t="str">
        <f t="shared" si="46"/>
        <v/>
      </c>
      <c r="P221" s="1" t="str">
        <f t="shared" si="46"/>
        <v/>
      </c>
      <c r="Q221" s="1" t="str">
        <f t="shared" si="46"/>
        <v/>
      </c>
      <c r="R221" s="1" t="str">
        <f t="shared" si="46"/>
        <v/>
      </c>
      <c r="S221" s="1" t="str">
        <f t="shared" si="46"/>
        <v/>
      </c>
      <c r="T221" s="1" t="str">
        <f t="shared" si="46"/>
        <v/>
      </c>
      <c r="U221" s="1" t="str">
        <f t="shared" si="46"/>
        <v/>
      </c>
      <c r="V221" s="1" t="str">
        <f t="shared" si="46"/>
        <v/>
      </c>
      <c r="W221" s="1" t="str">
        <f t="shared" si="46"/>
        <v/>
      </c>
      <c r="X221" s="1">
        <f t="shared" si="55"/>
        <v>0</v>
      </c>
    </row>
    <row r="222" spans="2:24" ht="49" customHeight="1">
      <c r="B222" s="46" t="s">
        <v>248</v>
      </c>
      <c r="C222" s="89"/>
      <c r="D222" s="61" t="str">
        <f>E222&amp;"　　"&amp;F222&amp;"　　"&amp;G222&amp;"　　"&amp;H222&amp;"　　"&amp;I222&amp;"　　"&amp;J222&amp;"　　"&amp;K222&amp;"　　"&amp;L222&amp;"　　"&amp;M222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４．3σ法で計算　　５．その他　　　　　　　　</v>
      </c>
      <c r="E222" s="1" t="s">
        <v>255</v>
      </c>
      <c r="F222" s="1" t="s">
        <v>256</v>
      </c>
      <c r="G222" s="1" t="s">
        <v>257</v>
      </c>
      <c r="H222" s="1" t="s">
        <v>258</v>
      </c>
      <c r="I222" s="1" t="s">
        <v>59</v>
      </c>
      <c r="O222" s="1" t="str">
        <f t="shared" si="46"/>
        <v/>
      </c>
      <c r="P222" s="1" t="str">
        <f t="shared" si="46"/>
        <v/>
      </c>
      <c r="Q222" s="1" t="str">
        <f t="shared" si="46"/>
        <v/>
      </c>
      <c r="R222" s="1" t="str">
        <f t="shared" si="46"/>
        <v/>
      </c>
      <c r="S222" s="1" t="str">
        <f t="shared" si="46"/>
        <v/>
      </c>
      <c r="T222" s="1">
        <f t="shared" si="46"/>
        <v>1</v>
      </c>
      <c r="U222" s="1">
        <f t="shared" si="46"/>
        <v>2</v>
      </c>
      <c r="V222" s="1">
        <f t="shared" si="46"/>
        <v>3</v>
      </c>
      <c r="W222" s="1">
        <f t="shared" si="46"/>
        <v>4</v>
      </c>
      <c r="X222" s="1">
        <f t="shared" si="55"/>
        <v>5</v>
      </c>
    </row>
    <row r="223" spans="2:24" ht="20.25" customHeight="1">
      <c r="B223" s="114" t="s">
        <v>121</v>
      </c>
      <c r="C223" s="96"/>
      <c r="D223" s="73"/>
      <c r="E223" s="187"/>
      <c r="O223" s="1" t="str">
        <f t="shared" si="46"/>
        <v/>
      </c>
      <c r="P223" s="1" t="str">
        <f t="shared" si="46"/>
        <v/>
      </c>
      <c r="Q223" s="1" t="str">
        <f t="shared" si="46"/>
        <v/>
      </c>
      <c r="R223" s="1" t="str">
        <f t="shared" si="46"/>
        <v/>
      </c>
      <c r="S223" s="1" t="str">
        <f t="shared" si="46"/>
        <v/>
      </c>
      <c r="T223" s="1" t="str">
        <f t="shared" si="46"/>
        <v/>
      </c>
      <c r="U223" s="1" t="str">
        <f t="shared" si="46"/>
        <v/>
      </c>
      <c r="V223" s="1" t="str">
        <f t="shared" si="46"/>
        <v/>
      </c>
      <c r="W223" s="1" t="str">
        <f t="shared" si="46"/>
        <v/>
      </c>
      <c r="X223" s="1">
        <f t="shared" si="55"/>
        <v>0</v>
      </c>
    </row>
    <row r="224" spans="2:24" ht="33" customHeight="1">
      <c r="B224" s="192" t="s">
        <v>249</v>
      </c>
      <c r="C224" s="28"/>
      <c r="D224" s="173" t="s">
        <v>30</v>
      </c>
      <c r="E224" s="187"/>
      <c r="O224" s="1" t="str">
        <f t="shared" si="46"/>
        <v/>
      </c>
      <c r="P224" s="1" t="str">
        <f t="shared" si="46"/>
        <v/>
      </c>
      <c r="Q224" s="1" t="str">
        <f t="shared" si="46"/>
        <v/>
      </c>
      <c r="R224" s="1" t="str">
        <f t="shared" si="46"/>
        <v/>
      </c>
      <c r="S224" s="1" t="str">
        <f t="shared" si="46"/>
        <v/>
      </c>
      <c r="T224" s="1" t="str">
        <f t="shared" si="46"/>
        <v/>
      </c>
      <c r="U224" s="1" t="str">
        <f t="shared" si="46"/>
        <v/>
      </c>
      <c r="V224" s="1" t="str">
        <f t="shared" si="46"/>
        <v/>
      </c>
      <c r="W224" s="1" t="str">
        <f t="shared" si="46"/>
        <v/>
      </c>
      <c r="X224" s="1">
        <f t="shared" si="55"/>
        <v>0</v>
      </c>
    </row>
    <row r="225" spans="2:24" ht="20.25" customHeight="1" thickBot="1">
      <c r="B225" s="193" t="s">
        <v>250</v>
      </c>
      <c r="C225" s="161"/>
      <c r="D225" s="321" t="s">
        <v>101</v>
      </c>
      <c r="E225" s="187"/>
      <c r="O225" s="1" t="str">
        <f t="shared" si="46"/>
        <v/>
      </c>
      <c r="P225" s="1" t="str">
        <f t="shared" si="46"/>
        <v/>
      </c>
      <c r="Q225" s="1" t="str">
        <f t="shared" si="46"/>
        <v/>
      </c>
      <c r="R225" s="1" t="str">
        <f t="shared" si="46"/>
        <v/>
      </c>
      <c r="S225" s="1" t="str">
        <f t="shared" si="46"/>
        <v/>
      </c>
      <c r="T225" s="1" t="str">
        <f t="shared" si="46"/>
        <v/>
      </c>
      <c r="U225" s="1" t="str">
        <f t="shared" si="46"/>
        <v/>
      </c>
      <c r="V225" s="1" t="str">
        <f t="shared" si="46"/>
        <v/>
      </c>
      <c r="W225" s="1" t="str">
        <f t="shared" si="46"/>
        <v/>
      </c>
      <c r="X225" s="1">
        <f t="shared" si="55"/>
        <v>0</v>
      </c>
    </row>
    <row r="226" spans="2:24" ht="20.25" customHeight="1" thickTop="1">
      <c r="B226" s="170" t="s">
        <v>251</v>
      </c>
      <c r="C226" s="277"/>
      <c r="D226" s="322" t="s">
        <v>76</v>
      </c>
      <c r="E226" s="187"/>
      <c r="O226" s="1" t="str">
        <f t="shared" si="46"/>
        <v/>
      </c>
      <c r="P226" s="1" t="str">
        <f t="shared" si="46"/>
        <v/>
      </c>
      <c r="Q226" s="1" t="str">
        <f t="shared" ref="O226:W233" si="70">IFERROR(IF((R226-1)&lt;1,"",R226-1),"")</f>
        <v/>
      </c>
      <c r="R226" s="1" t="str">
        <f t="shared" si="70"/>
        <v/>
      </c>
      <c r="S226" s="1" t="str">
        <f t="shared" si="70"/>
        <v/>
      </c>
      <c r="T226" s="1" t="str">
        <f t="shared" si="70"/>
        <v/>
      </c>
      <c r="U226" s="1" t="str">
        <f t="shared" si="70"/>
        <v/>
      </c>
      <c r="V226" s="1" t="str">
        <f t="shared" si="70"/>
        <v/>
      </c>
      <c r="W226" s="1" t="str">
        <f t="shared" si="70"/>
        <v/>
      </c>
      <c r="X226" s="1">
        <f t="shared" si="55"/>
        <v>0</v>
      </c>
    </row>
    <row r="227" spans="2:24" ht="49.5" customHeight="1">
      <c r="B227" s="46" t="s">
        <v>252</v>
      </c>
      <c r="C227" s="86"/>
      <c r="D227" s="61" t="str">
        <f>E227&amp;"　　"&amp;F227&amp;"　　"&amp;G227&amp;"　　"&amp;H227&amp;"　　"&amp;I227&amp;"　　"&amp;J227&amp;"　　"&amp;K227&amp;"　　"&amp;L227&amp;"　　"&amp;M227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４．10σ法で計算　　５．その他　　　　　　　　</v>
      </c>
      <c r="E227" s="1" t="s">
        <v>255</v>
      </c>
      <c r="F227" s="1" t="s">
        <v>256</v>
      </c>
      <c r="G227" s="1" t="s">
        <v>257</v>
      </c>
      <c r="H227" s="1" t="s">
        <v>259</v>
      </c>
      <c r="I227" s="1" t="s">
        <v>59</v>
      </c>
      <c r="O227" s="1" t="str">
        <f t="shared" si="70"/>
        <v/>
      </c>
      <c r="P227" s="1" t="str">
        <f t="shared" si="70"/>
        <v/>
      </c>
      <c r="Q227" s="1" t="str">
        <f t="shared" si="70"/>
        <v/>
      </c>
      <c r="R227" s="1" t="str">
        <f t="shared" si="70"/>
        <v/>
      </c>
      <c r="S227" s="1" t="str">
        <f t="shared" si="70"/>
        <v/>
      </c>
      <c r="T227" s="1">
        <f t="shared" si="70"/>
        <v>1</v>
      </c>
      <c r="U227" s="1">
        <f t="shared" si="70"/>
        <v>2</v>
      </c>
      <c r="V227" s="1">
        <f t="shared" si="70"/>
        <v>3</v>
      </c>
      <c r="W227" s="1">
        <f t="shared" si="70"/>
        <v>4</v>
      </c>
      <c r="X227" s="1">
        <f t="shared" si="55"/>
        <v>5</v>
      </c>
    </row>
    <row r="228" spans="2:24" ht="20.25" customHeight="1">
      <c r="B228" s="114" t="s">
        <v>121</v>
      </c>
      <c r="C228" s="96"/>
      <c r="D228" s="73"/>
      <c r="O228" s="1" t="str">
        <f t="shared" si="70"/>
        <v/>
      </c>
      <c r="P228" s="1" t="str">
        <f t="shared" si="70"/>
        <v/>
      </c>
      <c r="Q228" s="1" t="str">
        <f t="shared" si="70"/>
        <v/>
      </c>
      <c r="R228" s="1" t="str">
        <f t="shared" si="70"/>
        <v/>
      </c>
      <c r="S228" s="1" t="str">
        <f t="shared" si="70"/>
        <v/>
      </c>
      <c r="T228" s="1" t="str">
        <f t="shared" si="70"/>
        <v/>
      </c>
      <c r="U228" s="1" t="str">
        <f t="shared" si="70"/>
        <v/>
      </c>
      <c r="V228" s="1" t="str">
        <f t="shared" si="70"/>
        <v/>
      </c>
      <c r="W228" s="1" t="str">
        <f t="shared" si="70"/>
        <v/>
      </c>
      <c r="X228" s="1">
        <f t="shared" si="55"/>
        <v>0</v>
      </c>
    </row>
    <row r="229" spans="2:24" ht="25" customHeight="1">
      <c r="B229" s="192" t="s">
        <v>253</v>
      </c>
      <c r="C229" s="28"/>
      <c r="D229" s="173" t="s">
        <v>76</v>
      </c>
      <c r="E229" s="187"/>
      <c r="O229" s="1" t="str">
        <f t="shared" si="70"/>
        <v/>
      </c>
      <c r="P229" s="1" t="str">
        <f t="shared" si="70"/>
        <v/>
      </c>
      <c r="Q229" s="1" t="str">
        <f t="shared" si="70"/>
        <v/>
      </c>
      <c r="R229" s="1" t="str">
        <f t="shared" si="70"/>
        <v/>
      </c>
      <c r="S229" s="1" t="str">
        <f t="shared" si="70"/>
        <v/>
      </c>
      <c r="T229" s="1" t="str">
        <f t="shared" si="70"/>
        <v/>
      </c>
      <c r="U229" s="1" t="str">
        <f t="shared" si="70"/>
        <v/>
      </c>
      <c r="V229" s="1" t="str">
        <f t="shared" si="70"/>
        <v/>
      </c>
      <c r="W229" s="1" t="str">
        <f t="shared" si="70"/>
        <v/>
      </c>
      <c r="X229" s="1">
        <f t="shared" si="55"/>
        <v>0</v>
      </c>
    </row>
    <row r="230" spans="2:24" ht="20.25" customHeight="1" thickBot="1">
      <c r="B230" s="192" t="s">
        <v>254</v>
      </c>
      <c r="C230" s="50"/>
      <c r="D230" s="55" t="s">
        <v>101</v>
      </c>
      <c r="E230" s="187"/>
      <c r="O230" s="1" t="str">
        <f t="shared" si="70"/>
        <v/>
      </c>
      <c r="P230" s="1" t="str">
        <f t="shared" si="70"/>
        <v/>
      </c>
      <c r="Q230" s="1" t="str">
        <f t="shared" si="70"/>
        <v/>
      </c>
      <c r="R230" s="1" t="str">
        <f t="shared" si="70"/>
        <v/>
      </c>
      <c r="S230" s="1" t="str">
        <f t="shared" si="70"/>
        <v/>
      </c>
      <c r="T230" s="1" t="str">
        <f t="shared" si="70"/>
        <v/>
      </c>
      <c r="U230" s="1" t="str">
        <f t="shared" si="70"/>
        <v/>
      </c>
      <c r="V230" s="1" t="str">
        <f t="shared" si="70"/>
        <v/>
      </c>
      <c r="W230" s="1" t="str">
        <f t="shared" si="70"/>
        <v/>
      </c>
      <c r="X230" s="1">
        <f t="shared" si="55"/>
        <v>0</v>
      </c>
    </row>
    <row r="231" spans="2:24" ht="20.25" customHeight="1" thickBot="1">
      <c r="B231" s="99"/>
      <c r="C231" s="191"/>
      <c r="D231" s="59"/>
      <c r="E231" s="187"/>
      <c r="O231" s="1" t="str">
        <f t="shared" si="70"/>
        <v/>
      </c>
      <c r="P231" s="1" t="str">
        <f t="shared" si="70"/>
        <v/>
      </c>
      <c r="Q231" s="1" t="str">
        <f t="shared" si="70"/>
        <v/>
      </c>
      <c r="R231" s="1" t="str">
        <f t="shared" si="70"/>
        <v/>
      </c>
      <c r="S231" s="1" t="str">
        <f t="shared" si="70"/>
        <v/>
      </c>
      <c r="T231" s="1" t="str">
        <f t="shared" si="70"/>
        <v/>
      </c>
      <c r="U231" s="1" t="str">
        <f t="shared" si="70"/>
        <v/>
      </c>
      <c r="V231" s="1" t="str">
        <f t="shared" si="70"/>
        <v/>
      </c>
      <c r="W231" s="1" t="str">
        <f t="shared" si="70"/>
        <v/>
      </c>
      <c r="X231" s="1">
        <f t="shared" si="55"/>
        <v>0</v>
      </c>
    </row>
    <row r="232" spans="2:24" ht="50.15" customHeight="1" thickBot="1">
      <c r="B232" s="38" t="s">
        <v>77</v>
      </c>
      <c r="C232" s="356"/>
      <c r="D232" s="357"/>
      <c r="O232" s="1" t="str">
        <f t="shared" si="70"/>
        <v/>
      </c>
      <c r="P232" s="1" t="str">
        <f t="shared" si="70"/>
        <v/>
      </c>
      <c r="Q232" s="1" t="str">
        <f t="shared" si="70"/>
        <v/>
      </c>
      <c r="R232" s="1" t="str">
        <f t="shared" si="70"/>
        <v/>
      </c>
      <c r="S232" s="1" t="str">
        <f t="shared" si="70"/>
        <v/>
      </c>
      <c r="T232" s="1" t="str">
        <f t="shared" si="70"/>
        <v/>
      </c>
      <c r="U232" s="1" t="str">
        <f t="shared" si="70"/>
        <v/>
      </c>
      <c r="V232" s="1" t="str">
        <f t="shared" si="70"/>
        <v/>
      </c>
      <c r="W232" s="1" t="str">
        <f t="shared" si="70"/>
        <v/>
      </c>
      <c r="X232" s="1">
        <f t="shared" si="55"/>
        <v>0</v>
      </c>
    </row>
    <row r="233" spans="2:24" ht="50.15" customHeight="1" thickBot="1">
      <c r="B233" s="40" t="s">
        <v>78</v>
      </c>
      <c r="C233" s="356" t="s">
        <v>780</v>
      </c>
      <c r="D233" s="357"/>
      <c r="O233" s="1" t="str">
        <f t="shared" si="70"/>
        <v/>
      </c>
      <c r="P233" s="1" t="str">
        <f t="shared" si="70"/>
        <v/>
      </c>
      <c r="Q233" s="1" t="str">
        <f t="shared" si="70"/>
        <v/>
      </c>
      <c r="R233" s="1" t="str">
        <f t="shared" si="70"/>
        <v/>
      </c>
      <c r="S233" s="1" t="str">
        <f t="shared" si="70"/>
        <v/>
      </c>
      <c r="T233" s="1" t="str">
        <f t="shared" si="70"/>
        <v/>
      </c>
      <c r="U233" s="1" t="str">
        <f t="shared" si="70"/>
        <v/>
      </c>
      <c r="V233" s="1" t="str">
        <f t="shared" si="70"/>
        <v/>
      </c>
      <c r="W233" s="1" t="str">
        <f t="shared" si="70"/>
        <v/>
      </c>
      <c r="X233" s="1">
        <f t="shared" si="55"/>
        <v>0</v>
      </c>
    </row>
  </sheetData>
  <sheetProtection algorithmName="SHA-512" hashValue="EVhDRxoeEKQ0T/eAivWDtv5wK6CaYiW1Rv9ZfgDKFonfLIedC5RwA4M/JwwXTXiXf4CR2PjCa9XGZdi7Te7y6A==" saltValue="K1MxRtP58pPA16Vf5Jqwpw==" spinCount="100000" sheet="1" formatCells="0" selectLockedCells="1"/>
  <mergeCells count="4">
    <mergeCell ref="B2:D2"/>
    <mergeCell ref="B3:D3"/>
    <mergeCell ref="C232:D232"/>
    <mergeCell ref="C233:D233"/>
  </mergeCells>
  <phoneticPr fontId="1"/>
  <conditionalFormatting sqref="B72:D86">
    <cfRule type="expression" dxfId="23" priority="61">
      <formula>AND($C$29&lt;&gt;"",$C$29&lt;&gt;1)</formula>
    </cfRule>
  </conditionalFormatting>
  <conditionalFormatting sqref="B89:D106">
    <cfRule type="expression" dxfId="22" priority="18">
      <formula>AND($C$29&lt;&gt;"",OR($C$29&gt;3,$C$29&lt;2))</formula>
    </cfRule>
  </conditionalFormatting>
  <conditionalFormatting sqref="B109:D131">
    <cfRule type="expression" dxfId="21" priority="17">
      <formula>AND($C$29&lt;&gt;"",$C$29&lt;&gt;4)</formula>
    </cfRule>
  </conditionalFormatting>
  <conditionalFormatting sqref="B134:D158">
    <cfRule type="expression" dxfId="20" priority="16">
      <formula>AND($C$29&lt;&gt;"",$C$29&lt;&gt;5)</formula>
    </cfRule>
  </conditionalFormatting>
  <conditionalFormatting sqref="B161:D205">
    <cfRule type="expression" dxfId="19" priority="53">
      <formula>AND($C$29&lt;&gt;"",$C$29&lt;&gt;6)</formula>
    </cfRule>
  </conditionalFormatting>
  <conditionalFormatting sqref="D214">
    <cfRule type="expression" dxfId="18" priority="62">
      <formula>#REF!&lt;&gt;1</formula>
    </cfRule>
  </conditionalFormatting>
  <dataValidations count="25">
    <dataValidation type="custom" imeMode="disabled" allowBlank="1" showInputMessage="1" showErrorMessage="1" sqref="C48 C58:C59 C53 C61 C229:C230 C224:C226 C221 C31" xr:uid="{20EFAEE2-484B-4727-B44E-2011E8F10331}">
      <formula1>OR(C31=0,0,VALUE(C31))</formula1>
    </dataValidation>
    <dataValidation type="decimal" imeMode="disabled" allowBlank="1" showInputMessage="1" showErrorMessage="1" sqref="C42 C215 C217" xr:uid="{53B1DFE0-A63D-4DA0-823E-70D6A0A89BC2}">
      <formula1>0</formula1>
      <formula2>9999999999</formula2>
    </dataValidation>
    <dataValidation imeMode="disabled" allowBlank="1" showInputMessage="1" showErrorMessage="1" sqref="C27" xr:uid="{31663536-1D1E-4275-A724-47238B04C0DE}"/>
    <dataValidation type="list" imeMode="disabled" allowBlank="1" showInputMessage="1" showErrorMessage="1" sqref="C70" xr:uid="{042BC859-0477-4120-A67B-113539A4F89E}">
      <formula1>$O70:$X70</formula1>
    </dataValidation>
    <dataValidation type="whole" imeMode="disabled" allowBlank="1" showInputMessage="1" showErrorMessage="1" sqref="C132" xr:uid="{C5C90DA2-96DA-4BD2-807F-1712D3EA8E56}">
      <formula1>0</formula1>
      <formula2>100000</formula2>
    </dataValidation>
    <dataValidation type="whole" imeMode="disabled" allowBlank="1" showInputMessage="1" showErrorMessage="1" sqref="C206" xr:uid="{829E52B1-B999-42BA-BFAF-8D0E266EF5F2}">
      <formula1>0</formula1>
      <formula2>2000</formula2>
    </dataValidation>
    <dataValidation type="custom" imeMode="disabled" allowBlank="1" showInputMessage="1" showErrorMessage="1" error="回答欄と分析方法が一致していません" sqref="C72 C77:C78 C75 C86 C84" xr:uid="{26E8F167-2251-473B-B666-02BF180E8811}">
      <formula1>IF($C$29=1,OR(C72=0,0,VALUE(C72)),"")</formula1>
    </dataValidation>
    <dataValidation type="custom" allowBlank="1" showInputMessage="1" showErrorMessage="1" error="回答欄と分析方法が一致していません" sqref="C92 C96 C100 C102 C104" xr:uid="{C79A6F25-57B9-4AB1-A8CB-F94D678CD542}">
      <formula1>OR($C$29=2,$C$29=3)</formula1>
    </dataValidation>
    <dataValidation type="custom" imeMode="disabled" allowBlank="1" showInputMessage="1" showErrorMessage="1" error="回答欄と分析方法が一致していません" sqref="C106" xr:uid="{1E958A96-1342-4E06-A7A9-9D02FB4FC360}">
      <formula1>IF(OR($C$29=2,$C$29=3),OR(C106=0,0,VALUE(C106)),"")</formula1>
    </dataValidation>
    <dataValidation type="custom" imeMode="fullKatakana" allowBlank="1" showInputMessage="1" showErrorMessage="1" error="回答欄と分析方法が一致していません" sqref="C128" xr:uid="{64CBFF0D-DE97-4838-9401-890C65544225}">
      <formula1>$C$29=4</formula1>
    </dataValidation>
    <dataValidation type="custom" imeMode="disabled" allowBlank="1" showInputMessage="1" showErrorMessage="1" error="回答欄と分析方法が一致していません" sqref="C131" xr:uid="{378B9883-DBDC-4A4E-8C12-A3F8D665D3C0}">
      <formula1>IF($C$29=4,OR(C131=0,0,VALUE(C131)),"")</formula1>
    </dataValidation>
    <dataValidation type="custom" allowBlank="1" showInputMessage="1" showErrorMessage="1" error="回答欄と分析方法が一致していません" sqref="C110 C114 C116 C118 C120 C122 C126" xr:uid="{FC35D66F-56A8-4847-A7E2-1675FC5C6C57}">
      <formula1>$C$29=4</formula1>
    </dataValidation>
    <dataValidation type="custom" imeMode="disabled" allowBlank="1" showInputMessage="1" showErrorMessage="1" error="回答欄と分析方法が一致していません" sqref="C158" xr:uid="{79704352-694D-4906-9B4F-12D1F2C70A4F}">
      <formula1>IF($C$29=5,OR(C158=0,0,VALUE(C158)),"")</formula1>
    </dataValidation>
    <dataValidation type="custom" imeMode="fullKatakana" allowBlank="1" showInputMessage="1" showErrorMessage="1" error="回答欄と分析方法が一致していません" sqref="C155" xr:uid="{FB5055CD-028E-4702-B231-811F25BBE2C1}">
      <formula1>$C$29=5</formula1>
    </dataValidation>
    <dataValidation type="custom" allowBlank="1" showInputMessage="1" showErrorMessage="1" error="回答欄と分析方法が一致していません" sqref="C135 C139 C141 C143 C146 C150" xr:uid="{7AD2367C-6D95-492C-AF57-88AAE0DDF7D3}">
      <formula1>$C$29=5</formula1>
    </dataValidation>
    <dataValidation type="custom" imeMode="disabled" allowBlank="1" showInputMessage="1" showErrorMessage="1" error="回答欄と分析方法が一致していません" sqref="C161 C166 C169:C171 C179:C180 C205" xr:uid="{EA5D1A6C-C50B-442C-9866-7259287547F1}">
      <formula1>IF($C$29=6,OR(C161=0,0,VALUE(C161)),"")</formula1>
    </dataValidation>
    <dataValidation type="custom" allowBlank="1" showInputMessage="1" showErrorMessage="1" error="回答欄と分析方法が一致していません" sqref="C163 C168 C173 C176:C177 C186 C188 C190 C193 C197" xr:uid="{53E6E7FF-14EC-4B08-B7B2-99D52E0B0C9F}">
      <formula1>$C$29=6</formula1>
    </dataValidation>
    <dataValidation type="custom" imeMode="fullKatakana" allowBlank="1" showInputMessage="1" showErrorMessage="1" error="回答欄と分析方法が一致していません" sqref="C202" xr:uid="{FFDF4B93-7323-4E65-BB8B-814E64918CC7}">
      <formula1>$C$29=6</formula1>
    </dataValidation>
    <dataValidation type="decimal" imeMode="disabled" allowBlank="1" showInputMessage="1" showErrorMessage="1" sqref="C216" xr:uid="{4543486D-31B2-4334-B1A2-90D38B2C39B7}">
      <formula1>-999999999</formula1>
      <formula2>9999999999</formula2>
    </dataValidation>
    <dataValidation type="list" imeMode="disabled" allowBlank="1" showInputMessage="1" showErrorMessage="1" sqref="C54 C56 C62:C63 C65:C67 C69 C22:C24 C28:C29 C35:C36 C38 C43 C45:C46 C49 C208 C210 C213:C214 C222 C227" xr:uid="{779F98D7-6DEB-4E32-9BE6-48E32BFC69D7}">
      <formula1>OFFSET($X22,,,1,-COUNT($O22:$X22))</formula1>
    </dataValidation>
    <dataValidation type="list" imeMode="disabled" allowBlank="1" showInputMessage="1" showErrorMessage="1" sqref="C73:C74 C76 C79:C80 C83 C85" xr:uid="{4B8D0F06-303A-4739-AF20-9087D4847EF1}">
      <formula1>IF($C$29=1,OFFSET($X73,,,1,-COUNT($O73:$X73)),"")</formula1>
    </dataValidation>
    <dataValidation type="list" imeMode="disabled" allowBlank="1" showInputMessage="1" showErrorMessage="1" sqref="C89 C91 C93:C95 C98:C99 C101 C103 C105" xr:uid="{A0536717-2659-4F0F-A4C2-EB4239716512}">
      <formula1>IF(OR($C$29=2,$C$29=3),OFFSET($X89,,,1,-COUNT($O89:$X89)),"")</formula1>
    </dataValidation>
    <dataValidation type="list" imeMode="disabled" allowBlank="1" showInputMessage="1" showErrorMessage="1" sqref="C109 C111 C113 C115 C117 C119 C121 C123:C125 C127 C129:C130" xr:uid="{9EE758FB-BBF9-42D7-A5F0-657F8DBE4F0E}">
      <formula1>IF($C$29=4,OFFSET($X109,,,1,-COUNT($O109:$X109)),"")</formula1>
    </dataValidation>
    <dataValidation type="list" imeMode="disabled" allowBlank="1" showInputMessage="1" showErrorMessage="1" sqref="C134 C136 C138 C140 C142 C144:C145 C148:C149 C151:C154 C156:C157" xr:uid="{AA428E3B-3009-47F7-A4D6-7CE0523AE7F0}">
      <formula1>IF($C$29=5,OFFSET($X134,,,1,-COUNT($O134:$X134)),"")</formula1>
    </dataValidation>
    <dataValidation type="list" imeMode="disabled" allowBlank="1" showInputMessage="1" showErrorMessage="1" sqref="C162 C164:C165 C167 C172 C174:C175 C178 C181:C183 C185 C187 C189 C191:C192 C195:C196 C198:C201 C203:C204" xr:uid="{EF6260C6-B987-455A-B363-6E180CFBF94E}">
      <formula1>IF($C$29=6,OFFSET($X162,,,1,-COUNT($O162:$X162)),"")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portrait" r:id="rId1"/>
  <rowBreaks count="2" manualBreakCount="2">
    <brk id="59" min="1" max="3" man="1"/>
    <brk id="107" min="1" max="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B2:X174"/>
  <sheetViews>
    <sheetView zoomScale="90" zoomScaleNormal="90" zoomScaleSheetLayoutView="82" workbookViewId="0">
      <selection activeCell="C123" sqref="C123"/>
    </sheetView>
  </sheetViews>
  <sheetFormatPr defaultColWidth="8.58203125" defaultRowHeight="13"/>
  <cols>
    <col min="1" max="1" width="8.58203125" style="1"/>
    <col min="2" max="2" width="33.08203125" style="23" customWidth="1"/>
    <col min="3" max="3" width="18.83203125" style="27" customWidth="1"/>
    <col min="4" max="4" width="72.75" style="1" customWidth="1"/>
    <col min="5" max="5" width="7.33203125" style="1" hidden="1" customWidth="1"/>
    <col min="6" max="15" width="8.58203125" style="1" hidden="1" customWidth="1"/>
    <col min="16" max="24" width="0" style="1" hidden="1" customWidth="1"/>
    <col min="25" max="16384" width="8.58203125" style="1"/>
  </cols>
  <sheetData>
    <row r="2" spans="2:13" s="2" customFormat="1" ht="19">
      <c r="B2" s="338" t="s">
        <v>1003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</row>
    <row r="3" spans="2:13" s="2" customFormat="1" ht="19">
      <c r="B3" s="338" t="s">
        <v>181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</row>
    <row r="4" spans="2:13" s="2" customFormat="1">
      <c r="B4" s="1" t="s">
        <v>144</v>
      </c>
      <c r="C4" s="5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s="2" customFormat="1">
      <c r="B5" s="15"/>
      <c r="C5" s="9" t="s">
        <v>25</v>
      </c>
      <c r="D5" s="74"/>
      <c r="E5" s="1"/>
      <c r="F5" s="1"/>
      <c r="G5" s="1"/>
      <c r="H5" s="1"/>
      <c r="I5" s="1"/>
      <c r="J5" s="1"/>
      <c r="K5" s="1"/>
      <c r="L5" s="1"/>
      <c r="M5" s="1"/>
    </row>
    <row r="6" spans="2:13" s="2" customFormat="1">
      <c r="B6" s="14"/>
      <c r="C6" s="9" t="s">
        <v>26</v>
      </c>
      <c r="D6" s="74"/>
      <c r="E6" s="1"/>
      <c r="F6" s="1"/>
      <c r="G6" s="1"/>
      <c r="H6" s="1"/>
      <c r="I6" s="1"/>
      <c r="J6" s="1"/>
      <c r="K6" s="1"/>
      <c r="L6" s="1"/>
      <c r="M6" s="1"/>
    </row>
    <row r="7" spans="2:13" s="2" customFormat="1" ht="14.25" customHeight="1">
      <c r="B7" s="13"/>
      <c r="C7" s="9" t="s">
        <v>27</v>
      </c>
      <c r="D7" s="74"/>
      <c r="E7" s="1"/>
      <c r="F7" s="1"/>
      <c r="G7" s="1"/>
      <c r="H7" s="1"/>
      <c r="I7" s="1"/>
      <c r="J7" s="1"/>
      <c r="K7" s="1"/>
      <c r="L7" s="1"/>
      <c r="M7" s="1"/>
    </row>
    <row r="8" spans="2:13" s="2" customFormat="1" ht="20.25" customHeight="1">
      <c r="B8" s="1"/>
      <c r="C8" s="12" t="s">
        <v>79</v>
      </c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s="2" customFormat="1" ht="13" customHeight="1">
      <c r="B9" s="1"/>
      <c r="C9" s="1" t="s">
        <v>4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s="2" customFormat="1" ht="13" customHeight="1">
      <c r="B10" s="1"/>
      <c r="C10" s="76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s="2" customFormat="1" ht="13" hidden="1" customHeight="1">
      <c r="B11" s="130" t="s">
        <v>7</v>
      </c>
      <c r="C11" s="130" t="str">
        <f>IF('機関名等 '!C11=0,"",'機関名等 '!C11)</f>
        <v/>
      </c>
      <c r="D11" s="130"/>
      <c r="E11" s="1"/>
      <c r="F11" s="1"/>
      <c r="G11" s="1"/>
      <c r="H11" s="1"/>
      <c r="I11" s="1"/>
      <c r="J11" s="1"/>
      <c r="K11" s="1"/>
      <c r="L11" s="1"/>
      <c r="M11" s="1"/>
    </row>
    <row r="12" spans="2:13" s="2" customFormat="1" ht="13" hidden="1" customHeight="1">
      <c r="B12" s="130" t="s">
        <v>28</v>
      </c>
      <c r="C12" s="130" t="str">
        <f>IF('機関名等 '!C12=0,"",'機関名等 '!C12)</f>
        <v/>
      </c>
      <c r="D12" s="130"/>
      <c r="E12" s="1"/>
      <c r="F12" s="1"/>
      <c r="G12" s="1"/>
      <c r="H12" s="1"/>
      <c r="I12" s="1"/>
      <c r="J12" s="1"/>
      <c r="K12" s="1"/>
      <c r="L12" s="1"/>
      <c r="M12" s="1"/>
    </row>
    <row r="13" spans="2:13" s="2" customFormat="1" ht="13" hidden="1" customHeight="1" thickBot="1">
      <c r="B13" s="131" t="s">
        <v>29</v>
      </c>
      <c r="C13" s="134"/>
      <c r="D13" s="132"/>
      <c r="E13" s="1"/>
      <c r="F13" s="31"/>
      <c r="G13" s="1"/>
      <c r="H13" s="1"/>
      <c r="I13" s="1"/>
      <c r="J13" s="1"/>
      <c r="K13" s="1"/>
      <c r="L13" s="1"/>
      <c r="M13" s="1"/>
    </row>
    <row r="14" spans="2:13" s="2" customFormat="1" ht="13" hidden="1" customHeight="1" thickBot="1">
      <c r="B14" s="69" t="s">
        <v>22</v>
      </c>
      <c r="C14" s="137" t="str">
        <f>IFERROR(VLOOKUP(B4,共通試料3_結果!A13:C32,3,0),"")</f>
        <v/>
      </c>
      <c r="D14" s="135" t="s">
        <v>30</v>
      </c>
      <c r="E14" s="1"/>
      <c r="F14" s="1"/>
      <c r="G14" s="1"/>
      <c r="H14" s="1"/>
      <c r="I14" s="1"/>
      <c r="J14" s="1"/>
      <c r="K14" s="1"/>
      <c r="L14" s="1"/>
      <c r="M14" s="1"/>
    </row>
    <row r="15" spans="2:13" s="2" customFormat="1" ht="13" hidden="1" customHeight="1">
      <c r="B15" s="126" t="s">
        <v>11</v>
      </c>
      <c r="C15" s="136"/>
      <c r="D15" s="127"/>
      <c r="E15" s="1"/>
      <c r="F15" s="31"/>
      <c r="G15" s="1"/>
      <c r="H15" s="1"/>
      <c r="I15" s="1"/>
      <c r="J15" s="1"/>
      <c r="K15" s="1"/>
      <c r="L15" s="1"/>
      <c r="M15" s="1"/>
    </row>
    <row r="16" spans="2:13" s="2" customFormat="1" ht="13" hidden="1" customHeight="1">
      <c r="B16" s="125" t="s">
        <v>12</v>
      </c>
      <c r="C16" s="128" t="str">
        <f>IF('機関名等 '!C19=0,"",'機関名等 '!C19)</f>
        <v/>
      </c>
      <c r="D16" s="125" t="str">
        <f>'機関名等 '!D19</f>
        <v>１．有り　　２．無し</v>
      </c>
      <c r="E16" s="1"/>
      <c r="F16" s="31"/>
      <c r="G16" s="1"/>
      <c r="H16" s="1"/>
      <c r="I16" s="1"/>
      <c r="J16" s="1"/>
      <c r="K16" s="1"/>
      <c r="L16" s="1"/>
      <c r="M16" s="1"/>
    </row>
    <row r="17" spans="2:24" s="2" customFormat="1" ht="13" hidden="1" customHeight="1">
      <c r="B17" s="125" t="s">
        <v>1019</v>
      </c>
      <c r="C17" s="128" t="str">
        <f>IF('機関名等 '!C20=0,"",'機関名等 '!C20)</f>
        <v/>
      </c>
      <c r="D17" s="125" t="s">
        <v>86</v>
      </c>
      <c r="E17" s="1"/>
      <c r="F17" s="31"/>
      <c r="G17" s="1"/>
      <c r="H17" s="1"/>
      <c r="I17" s="1"/>
      <c r="J17" s="1"/>
      <c r="K17" s="1"/>
      <c r="L17" s="1"/>
      <c r="M17" s="1"/>
    </row>
    <row r="18" spans="2:24" s="2" customFormat="1" ht="13" hidden="1" customHeight="1">
      <c r="B18" s="125" t="s">
        <v>13</v>
      </c>
      <c r="C18" s="128" t="str">
        <f>IF('機関名等 '!C21=0,"",'機関名等 '!C21)</f>
        <v/>
      </c>
      <c r="D18" s="125" t="s">
        <v>86</v>
      </c>
      <c r="E18" s="1"/>
      <c r="F18" s="31"/>
      <c r="G18" s="1"/>
      <c r="H18" s="1"/>
      <c r="I18" s="1"/>
      <c r="J18" s="1"/>
      <c r="K18" s="1"/>
      <c r="L18" s="1"/>
      <c r="M18" s="1"/>
    </row>
    <row r="19" spans="2:24" s="2" customFormat="1" ht="26" hidden="1">
      <c r="B19" s="129" t="s">
        <v>31</v>
      </c>
      <c r="C19" s="128" t="str">
        <f>IF('機関名等 '!C22=0,"",'機関名等 '!C22)</f>
        <v/>
      </c>
      <c r="D19" s="125" t="s">
        <v>86</v>
      </c>
      <c r="E19" s="1"/>
      <c r="F19" s="31"/>
      <c r="G19" s="1"/>
      <c r="H19" s="1"/>
      <c r="I19" s="1"/>
      <c r="J19" s="1"/>
      <c r="K19" s="1"/>
      <c r="L19" s="1"/>
      <c r="M19" s="1"/>
    </row>
    <row r="20" spans="2:24" s="2" customFormat="1" hidden="1">
      <c r="B20" s="66"/>
      <c r="C20" s="5"/>
      <c r="D20" s="1"/>
      <c r="E20" s="1"/>
      <c r="F20" s="31"/>
      <c r="G20" s="1"/>
      <c r="H20" s="1"/>
      <c r="I20" s="1"/>
      <c r="J20" s="1"/>
      <c r="K20" s="1"/>
      <c r="L20" s="1"/>
      <c r="M20" s="1"/>
    </row>
    <row r="21" spans="2:24" s="2" customFormat="1" ht="20.149999999999999" customHeight="1" thickBot="1">
      <c r="B21" s="10" t="s">
        <v>32</v>
      </c>
      <c r="C21" s="76"/>
      <c r="D21" s="65"/>
      <c r="E21" s="1"/>
      <c r="F21" s="1"/>
      <c r="G21" s="1"/>
      <c r="H21" s="1"/>
      <c r="I21" s="1"/>
      <c r="J21" s="1"/>
      <c r="K21" s="1"/>
      <c r="L21" s="1"/>
      <c r="M21" s="1"/>
    </row>
    <row r="22" spans="2:24" s="2" customFormat="1" ht="20.149999999999999" customHeight="1">
      <c r="B22" s="6" t="s">
        <v>33</v>
      </c>
      <c r="C22" s="85"/>
      <c r="D22" s="55" t="str">
        <f>E22&amp;"　　"&amp;F22&amp;"　　"&amp;G22&amp;"　　"&amp;H22&amp;"　　"&amp;I22&amp;"　　"&amp;J22&amp;"　　"&amp;K22</f>
        <v>１．1未満　　２．1以上2未満　　３．2以上5未満　　４．5以上10未満　　５．10以上　　　　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ref="O22:W82" si="0">IFERROR(IF((P22-1)&lt;1,"",P22-1),"")</f>
        <v/>
      </c>
      <c r="P22" s="1" t="str">
        <f t="shared" si="0"/>
        <v/>
      </c>
      <c r="Q22" s="1" t="str">
        <f t="shared" si="0"/>
        <v/>
      </c>
      <c r="R22" s="1" t="str">
        <f t="shared" si="0"/>
        <v/>
      </c>
      <c r="S22" s="1" t="str">
        <f t="shared" si="0"/>
        <v/>
      </c>
      <c r="T22" s="1">
        <f t="shared" si="0"/>
        <v>1</v>
      </c>
      <c r="U22" s="1">
        <f t="shared" si="0"/>
        <v>2</v>
      </c>
      <c r="V22" s="1">
        <f t="shared" si="0"/>
        <v>3</v>
      </c>
      <c r="W22" s="1">
        <f>IFERROR(IF((X22-1)&lt;1,"",X22-1),"")</f>
        <v>4</v>
      </c>
      <c r="X22" s="1">
        <f>COUNTA(E22:N22)</f>
        <v>5</v>
      </c>
    </row>
    <row r="23" spans="2:24" s="2" customFormat="1" ht="42" customHeight="1">
      <c r="B23" s="6" t="s">
        <v>34</v>
      </c>
      <c r="C23" s="86"/>
      <c r="D23" s="55" t="str">
        <f>E23&amp;"　　"&amp;F23&amp;"　　"&amp;G23&amp;"　　"&amp;H23&amp;"　　"&amp;I23&amp;"　　"&amp;J23&amp;"　　"&amp;K23</f>
        <v>１．50未満　　２．50以上100未満　　３．100以上200未満　　４．200以上500未満　　　　　　　　　５．500以上　　　　</v>
      </c>
      <c r="E23" s="186" t="s">
        <v>236</v>
      </c>
      <c r="F23" s="186" t="s">
        <v>237</v>
      </c>
      <c r="G23" s="186" t="s">
        <v>231</v>
      </c>
      <c r="H23" s="186" t="s">
        <v>232</v>
      </c>
      <c r="I23" s="186" t="s">
        <v>238</v>
      </c>
      <c r="J23" s="5"/>
      <c r="K23" s="1"/>
      <c r="L23" s="1"/>
      <c r="M23" s="1"/>
      <c r="N23" s="1"/>
      <c r="O23" s="1" t="str">
        <f t="shared" si="0"/>
        <v/>
      </c>
      <c r="P23" s="1" t="str">
        <f t="shared" si="0"/>
        <v/>
      </c>
      <c r="Q23" s="1" t="str">
        <f t="shared" si="0"/>
        <v/>
      </c>
      <c r="R23" s="1" t="str">
        <f t="shared" si="0"/>
        <v/>
      </c>
      <c r="S23" s="1" t="str">
        <f t="shared" si="0"/>
        <v/>
      </c>
      <c r="T23" s="1">
        <f t="shared" si="0"/>
        <v>1</v>
      </c>
      <c r="U23" s="1">
        <f t="shared" si="0"/>
        <v>2</v>
      </c>
      <c r="V23" s="1">
        <f t="shared" si="0"/>
        <v>3</v>
      </c>
      <c r="W23" s="1">
        <f t="shared" si="0"/>
        <v>4</v>
      </c>
      <c r="X23" s="1">
        <f t="shared" ref="X23:X78" si="1">COUNTA(E23:N23)</f>
        <v>5</v>
      </c>
    </row>
    <row r="24" spans="2:24" s="2" customFormat="1" ht="20.149999999999999" customHeight="1" thickBot="1">
      <c r="B24" s="6" t="s">
        <v>35</v>
      </c>
      <c r="C24" s="256"/>
      <c r="D24" s="56" t="str">
        <f t="shared" ref="D24" si="2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si="0"/>
        <v/>
      </c>
      <c r="P24" s="1" t="str">
        <f t="shared" si="0"/>
        <v/>
      </c>
      <c r="Q24" s="1" t="str">
        <f t="shared" si="0"/>
        <v/>
      </c>
      <c r="R24" s="1" t="str">
        <f t="shared" si="0"/>
        <v/>
      </c>
      <c r="S24" s="1" t="str">
        <f t="shared" si="0"/>
        <v/>
      </c>
      <c r="T24" s="1" t="str">
        <f t="shared" si="0"/>
        <v/>
      </c>
      <c r="U24" s="1" t="str">
        <f t="shared" si="0"/>
        <v/>
      </c>
      <c r="V24" s="1" t="str">
        <f t="shared" si="0"/>
        <v/>
      </c>
      <c r="W24" s="1">
        <f t="shared" si="0"/>
        <v>1</v>
      </c>
      <c r="X24" s="1">
        <f t="shared" si="1"/>
        <v>2</v>
      </c>
    </row>
    <row r="25" spans="2:24" ht="10" customHeight="1">
      <c r="B25" s="57"/>
      <c r="C25" s="57"/>
      <c r="D25" s="9"/>
      <c r="O25" s="1" t="str">
        <f t="shared" si="0"/>
        <v/>
      </c>
      <c r="P25" s="1" t="str">
        <f t="shared" si="0"/>
        <v/>
      </c>
      <c r="Q25" s="1" t="str">
        <f t="shared" si="0"/>
        <v/>
      </c>
      <c r="R25" s="1" t="str">
        <f t="shared" si="0"/>
        <v/>
      </c>
      <c r="S25" s="1" t="str">
        <f t="shared" si="0"/>
        <v/>
      </c>
      <c r="T25" s="1" t="str">
        <f t="shared" si="0"/>
        <v/>
      </c>
      <c r="U25" s="1" t="str">
        <f t="shared" si="0"/>
        <v/>
      </c>
      <c r="V25" s="1" t="str">
        <f t="shared" si="0"/>
        <v/>
      </c>
      <c r="W25" s="1" t="str">
        <f t="shared" si="0"/>
        <v/>
      </c>
      <c r="X25" s="1">
        <f t="shared" si="1"/>
        <v>0</v>
      </c>
    </row>
    <row r="26" spans="2:24" ht="20.149999999999999" customHeight="1" thickBot="1">
      <c r="B26" s="122" t="s">
        <v>38</v>
      </c>
      <c r="C26" s="17"/>
      <c r="D26" s="309"/>
      <c r="O26" s="1" t="str">
        <f t="shared" si="0"/>
        <v/>
      </c>
      <c r="P26" s="1" t="str">
        <f t="shared" si="0"/>
        <v/>
      </c>
      <c r="Q26" s="1" t="str">
        <f t="shared" si="0"/>
        <v/>
      </c>
      <c r="R26" s="1" t="str">
        <f t="shared" si="0"/>
        <v/>
      </c>
      <c r="S26" s="1" t="str">
        <f t="shared" si="0"/>
        <v/>
      </c>
      <c r="T26" s="1" t="str">
        <f t="shared" si="0"/>
        <v/>
      </c>
      <c r="U26" s="1" t="str">
        <f t="shared" si="0"/>
        <v/>
      </c>
      <c r="V26" s="1" t="str">
        <f t="shared" si="0"/>
        <v/>
      </c>
      <c r="W26" s="1" t="str">
        <f t="shared" si="0"/>
        <v/>
      </c>
      <c r="X26" s="1">
        <f t="shared" si="1"/>
        <v>0</v>
      </c>
    </row>
    <row r="27" spans="2:24" ht="20.149999999999999" hidden="1" customHeight="1">
      <c r="B27" s="7" t="s">
        <v>9</v>
      </c>
      <c r="C27" s="264" t="str">
        <f>IF('[1]共通試料1_機関名等 '!$C$15=0,"",'[1]共通試料1_機関名等 '!$C$15)</f>
        <v/>
      </c>
      <c r="D27" s="310"/>
      <c r="O27" s="1" t="str">
        <f t="shared" si="0"/>
        <v/>
      </c>
      <c r="P27" s="1" t="str">
        <f t="shared" si="0"/>
        <v/>
      </c>
      <c r="Q27" s="1" t="str">
        <f t="shared" si="0"/>
        <v/>
      </c>
      <c r="R27" s="1" t="str">
        <f t="shared" si="0"/>
        <v/>
      </c>
      <c r="S27" s="1" t="str">
        <f t="shared" si="0"/>
        <v/>
      </c>
      <c r="T27" s="1" t="str">
        <f t="shared" si="0"/>
        <v/>
      </c>
      <c r="U27" s="1" t="str">
        <f t="shared" si="0"/>
        <v/>
      </c>
      <c r="V27" s="1" t="str">
        <f t="shared" si="0"/>
        <v/>
      </c>
      <c r="W27" s="1" t="str">
        <f t="shared" si="0"/>
        <v/>
      </c>
      <c r="X27" s="1">
        <f t="shared" si="1"/>
        <v>0</v>
      </c>
    </row>
    <row r="28" spans="2:24" ht="20.149999999999999" customHeight="1">
      <c r="B28" s="33" t="s">
        <v>276</v>
      </c>
      <c r="C28" s="85"/>
      <c r="D28" s="58" t="str">
        <f>E28&amp;"　　"&amp;F28&amp;"　　"&amp;G28&amp;"　　"&amp;H28&amp;"　　"&amp;I28</f>
        <v>１．1未満　　２．1以上2未満　　３．2以上7未満　　４．7以上　　</v>
      </c>
      <c r="E28" s="1" t="s">
        <v>221</v>
      </c>
      <c r="F28" s="1" t="s">
        <v>230</v>
      </c>
      <c r="G28" s="1" t="s">
        <v>940</v>
      </c>
      <c r="H28" s="1" t="s">
        <v>277</v>
      </c>
      <c r="O28" s="1" t="str">
        <f t="shared" si="0"/>
        <v/>
      </c>
      <c r="P28" s="1" t="str">
        <f t="shared" si="0"/>
        <v/>
      </c>
      <c r="Q28" s="1" t="str">
        <f t="shared" si="0"/>
        <v/>
      </c>
      <c r="R28" s="1" t="str">
        <f t="shared" si="0"/>
        <v/>
      </c>
      <c r="S28" s="1" t="str">
        <f t="shared" si="0"/>
        <v/>
      </c>
      <c r="T28" s="1" t="str">
        <f t="shared" si="0"/>
        <v/>
      </c>
      <c r="U28" s="1">
        <f t="shared" si="0"/>
        <v>1</v>
      </c>
      <c r="V28" s="1">
        <f t="shared" si="0"/>
        <v>2</v>
      </c>
      <c r="W28" s="1">
        <f t="shared" si="0"/>
        <v>3</v>
      </c>
      <c r="X28" s="1">
        <f t="shared" si="1"/>
        <v>4</v>
      </c>
    </row>
    <row r="29" spans="2:24" ht="40" customHeight="1">
      <c r="B29" s="34" t="s">
        <v>80</v>
      </c>
      <c r="C29" s="86"/>
      <c r="D29" s="58" t="str">
        <f>E29&amp;"　　"&amp;F29&amp;"　　"&amp;G29&amp;"　　"&amp;H29&amp;"　　"&amp;I29&amp;"　　"&amp;J29&amp;"　　"&amp;K29</f>
        <v>１．フレーム原子吸光法　　２．電気加熱原子吸光法　　３．ICP発光分光分析法　　４．ICP質量分析法　　５．その他　　　　</v>
      </c>
      <c r="E29" s="1" t="s">
        <v>171</v>
      </c>
      <c r="F29" s="1" t="s">
        <v>168</v>
      </c>
      <c r="G29" s="1" t="s">
        <v>170</v>
      </c>
      <c r="H29" s="1" t="s">
        <v>169</v>
      </c>
      <c r="I29" s="1" t="s">
        <v>58</v>
      </c>
      <c r="O29" s="1" t="str">
        <f t="shared" si="0"/>
        <v/>
      </c>
      <c r="P29" s="1" t="str">
        <f t="shared" si="0"/>
        <v/>
      </c>
      <c r="Q29" s="1" t="str">
        <f t="shared" si="0"/>
        <v/>
      </c>
      <c r="R29" s="1" t="str">
        <f t="shared" si="0"/>
        <v/>
      </c>
      <c r="S29" s="1" t="str">
        <f t="shared" si="0"/>
        <v/>
      </c>
      <c r="T29" s="1">
        <f t="shared" si="0"/>
        <v>1</v>
      </c>
      <c r="U29" s="1">
        <f t="shared" si="0"/>
        <v>2</v>
      </c>
      <c r="V29" s="1">
        <f t="shared" si="0"/>
        <v>3</v>
      </c>
      <c r="W29" s="1">
        <f t="shared" si="0"/>
        <v>4</v>
      </c>
      <c r="X29" s="1">
        <f t="shared" si="1"/>
        <v>5</v>
      </c>
    </row>
    <row r="30" spans="2:24" ht="20.25" customHeight="1" thickBot="1">
      <c r="B30" s="39" t="s">
        <v>122</v>
      </c>
      <c r="C30" s="98"/>
      <c r="D30" s="73"/>
      <c r="O30" s="1" t="str">
        <f t="shared" si="0"/>
        <v/>
      </c>
      <c r="P30" s="1" t="str">
        <f t="shared" si="0"/>
        <v/>
      </c>
      <c r="Q30" s="1" t="str">
        <f t="shared" si="0"/>
        <v/>
      </c>
      <c r="R30" s="1" t="str">
        <f t="shared" si="0"/>
        <v/>
      </c>
      <c r="S30" s="1" t="str">
        <f t="shared" si="0"/>
        <v/>
      </c>
      <c r="T30" s="1" t="str">
        <f t="shared" si="0"/>
        <v/>
      </c>
      <c r="U30" s="1" t="str">
        <f t="shared" si="0"/>
        <v/>
      </c>
      <c r="V30" s="1" t="str">
        <f t="shared" si="0"/>
        <v/>
      </c>
      <c r="W30" s="1" t="str">
        <f t="shared" si="0"/>
        <v/>
      </c>
      <c r="X30" s="1">
        <f t="shared" si="1"/>
        <v>0</v>
      </c>
    </row>
    <row r="31" spans="2:24" ht="20.25" customHeight="1">
      <c r="B31" s="72" t="s">
        <v>1027</v>
      </c>
      <c r="C31" s="5"/>
      <c r="D31" s="5"/>
    </row>
    <row r="32" spans="2:24" ht="10" customHeight="1">
      <c r="B32" s="191"/>
      <c r="C32" s="5"/>
      <c r="D32" s="5"/>
      <c r="O32" s="1" t="str">
        <f t="shared" si="0"/>
        <v/>
      </c>
      <c r="P32" s="1" t="str">
        <f t="shared" si="0"/>
        <v/>
      </c>
      <c r="Q32" s="1" t="str">
        <f t="shared" si="0"/>
        <v/>
      </c>
      <c r="R32" s="1" t="str">
        <f t="shared" si="0"/>
        <v/>
      </c>
      <c r="S32" s="1" t="str">
        <f t="shared" si="0"/>
        <v/>
      </c>
      <c r="T32" s="1" t="str">
        <f t="shared" si="0"/>
        <v/>
      </c>
      <c r="U32" s="1" t="str">
        <f t="shared" si="0"/>
        <v/>
      </c>
      <c r="V32" s="1" t="str">
        <f t="shared" si="0"/>
        <v/>
      </c>
      <c r="W32" s="1" t="str">
        <f t="shared" si="0"/>
        <v/>
      </c>
      <c r="X32" s="1">
        <f t="shared" si="1"/>
        <v>0</v>
      </c>
    </row>
    <row r="33" spans="2:24" ht="20.25" customHeight="1" thickBot="1">
      <c r="B33" s="36" t="s">
        <v>604</v>
      </c>
      <c r="C33" s="76"/>
      <c r="D33" s="65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20.149999999999999" customHeight="1">
      <c r="B34" s="33" t="s">
        <v>619</v>
      </c>
      <c r="C34" s="85"/>
      <c r="D34" s="61" t="str">
        <f>E34&amp;"　　"&amp;F34&amp;"　　"&amp;G34&amp;"　　"&amp;H34&amp;"　　"&amp;I34</f>
        <v>１. 7未満　　２. 7以上14未満　　３. 14以上21未満　　４. 21以上28未満　　５. 28以上</v>
      </c>
      <c r="E34" s="1" t="s">
        <v>270</v>
      </c>
      <c r="F34" s="1" t="s">
        <v>271</v>
      </c>
      <c r="G34" s="1" t="s">
        <v>272</v>
      </c>
      <c r="H34" s="1" t="s">
        <v>273</v>
      </c>
      <c r="I34" s="1" t="s">
        <v>274</v>
      </c>
      <c r="O34" s="1" t="str">
        <f t="shared" ref="O34:W37" si="3">IFERROR(IF((P34-1)&lt;1,"",P34-1),"")</f>
        <v/>
      </c>
      <c r="P34" s="1" t="str">
        <f t="shared" si="3"/>
        <v/>
      </c>
      <c r="Q34" s="1" t="str">
        <f t="shared" si="3"/>
        <v/>
      </c>
      <c r="R34" s="1" t="str">
        <f t="shared" si="3"/>
        <v/>
      </c>
      <c r="S34" s="1" t="str">
        <f t="shared" si="3"/>
        <v/>
      </c>
      <c r="T34" s="1">
        <f t="shared" si="3"/>
        <v>1</v>
      </c>
      <c r="U34" s="1">
        <f t="shared" si="3"/>
        <v>2</v>
      </c>
      <c r="V34" s="1">
        <f t="shared" si="3"/>
        <v>3</v>
      </c>
      <c r="W34" s="1">
        <f t="shared" si="3"/>
        <v>4</v>
      </c>
      <c r="X34" s="1">
        <f t="shared" ref="X34:X37" si="4">COUNTA(E34:N34)</f>
        <v>5</v>
      </c>
    </row>
    <row r="35" spans="2:24" ht="21.65" customHeight="1">
      <c r="B35" s="37" t="s">
        <v>143</v>
      </c>
      <c r="C35" s="86"/>
      <c r="D35" s="61" t="str">
        <f>E35&amp;"　　"&amp;F35&amp;"　　"&amp;G35&amp;"　　"&amp;H35&amp;"　　"&amp;I35</f>
        <v>１．冷暗所保存 　　２．保存しない（直ちに分析）　　３．室温保存　　４．その他　　</v>
      </c>
      <c r="E35" s="1" t="s">
        <v>45</v>
      </c>
      <c r="F35" s="1" t="s">
        <v>46</v>
      </c>
      <c r="G35" s="1" t="s">
        <v>600</v>
      </c>
      <c r="H35" s="1" t="s">
        <v>66</v>
      </c>
      <c r="O35" s="1" t="str">
        <f t="shared" si="3"/>
        <v/>
      </c>
      <c r="P35" s="1" t="str">
        <f t="shared" si="3"/>
        <v/>
      </c>
      <c r="Q35" s="1" t="str">
        <f t="shared" si="3"/>
        <v/>
      </c>
      <c r="R35" s="1" t="str">
        <f t="shared" si="3"/>
        <v/>
      </c>
      <c r="S35" s="1" t="str">
        <f t="shared" si="3"/>
        <v/>
      </c>
      <c r="T35" s="1" t="str">
        <f t="shared" si="3"/>
        <v/>
      </c>
      <c r="U35" s="1">
        <f t="shared" si="3"/>
        <v>1</v>
      </c>
      <c r="V35" s="1">
        <f t="shared" si="3"/>
        <v>2</v>
      </c>
      <c r="W35" s="1">
        <f t="shared" si="3"/>
        <v>3</v>
      </c>
      <c r="X35" s="1">
        <f t="shared" si="4"/>
        <v>4</v>
      </c>
    </row>
    <row r="36" spans="2:24" ht="20.25" customHeight="1">
      <c r="B36" s="39" t="s">
        <v>121</v>
      </c>
      <c r="C36" s="96"/>
      <c r="D36" s="73"/>
      <c r="O36" s="1" t="str">
        <f t="shared" si="3"/>
        <v/>
      </c>
      <c r="P36" s="1" t="str">
        <f t="shared" si="3"/>
        <v/>
      </c>
      <c r="Q36" s="1" t="str">
        <f t="shared" si="3"/>
        <v/>
      </c>
      <c r="R36" s="1" t="str">
        <f t="shared" si="3"/>
        <v/>
      </c>
      <c r="S36" s="1" t="str">
        <f t="shared" si="3"/>
        <v/>
      </c>
      <c r="T36" s="1" t="str">
        <f t="shared" si="3"/>
        <v/>
      </c>
      <c r="U36" s="1" t="str">
        <f t="shared" si="3"/>
        <v/>
      </c>
      <c r="V36" s="1" t="str">
        <f t="shared" si="3"/>
        <v/>
      </c>
      <c r="W36" s="1" t="str">
        <f t="shared" si="3"/>
        <v/>
      </c>
      <c r="X36" s="1">
        <f t="shared" si="4"/>
        <v>0</v>
      </c>
    </row>
    <row r="37" spans="2:24" ht="20.25" customHeight="1" thickBot="1">
      <c r="B37" s="43" t="s">
        <v>48</v>
      </c>
      <c r="C37" s="256"/>
      <c r="D37" s="207" t="str">
        <f>E37&amp;"　　"&amp;F37&amp;"　　"&amp;G37&amp;"　　"&amp;H37&amp;"　　"&amp;I37</f>
        <v>１．4未満　　２．4以上5未満　　３．5以上6未満　　４．6以上10未満　　５．10以上</v>
      </c>
      <c r="E37" s="1" t="s">
        <v>240</v>
      </c>
      <c r="F37" s="1" t="s">
        <v>901</v>
      </c>
      <c r="G37" s="1" t="s">
        <v>902</v>
      </c>
      <c r="H37" s="1" t="s">
        <v>903</v>
      </c>
      <c r="I37" s="1" t="s">
        <v>235</v>
      </c>
      <c r="O37" s="1" t="str">
        <f t="shared" si="3"/>
        <v/>
      </c>
      <c r="P37" s="1" t="str">
        <f t="shared" si="3"/>
        <v/>
      </c>
      <c r="Q37" s="1" t="str">
        <f t="shared" si="3"/>
        <v/>
      </c>
      <c r="R37" s="1" t="str">
        <f t="shared" si="3"/>
        <v/>
      </c>
      <c r="S37" s="1" t="str">
        <f t="shared" si="3"/>
        <v/>
      </c>
      <c r="T37" s="1">
        <f t="shared" si="3"/>
        <v>1</v>
      </c>
      <c r="U37" s="1">
        <f t="shared" si="3"/>
        <v>2</v>
      </c>
      <c r="V37" s="1">
        <f t="shared" si="3"/>
        <v>3</v>
      </c>
      <c r="W37" s="1">
        <f t="shared" si="3"/>
        <v>4</v>
      </c>
      <c r="X37" s="1">
        <f t="shared" si="4"/>
        <v>5</v>
      </c>
    </row>
    <row r="38" spans="2:24" ht="20.25" customHeight="1">
      <c r="B38" s="35" t="s">
        <v>50</v>
      </c>
      <c r="C38" s="59"/>
      <c r="D38" s="57"/>
      <c r="O38" s="1" t="str">
        <f t="shared" ref="O38:W42" si="5">IFERROR(IF((P38-1)&lt;1,"",P38-1),"")</f>
        <v/>
      </c>
      <c r="P38" s="1" t="str">
        <f t="shared" si="5"/>
        <v/>
      </c>
      <c r="Q38" s="1" t="str">
        <f t="shared" si="5"/>
        <v/>
      </c>
      <c r="R38" s="1" t="str">
        <f t="shared" si="5"/>
        <v/>
      </c>
      <c r="S38" s="1" t="str">
        <f t="shared" si="5"/>
        <v/>
      </c>
      <c r="T38" s="1" t="str">
        <f t="shared" si="5"/>
        <v/>
      </c>
      <c r="U38" s="1" t="str">
        <f t="shared" si="5"/>
        <v/>
      </c>
      <c r="V38" s="1" t="str">
        <f t="shared" si="5"/>
        <v/>
      </c>
      <c r="W38" s="1" t="str">
        <f t="shared" si="5"/>
        <v/>
      </c>
      <c r="X38" s="1">
        <f t="shared" ref="X38:X42" si="6">COUNTA(E38:N38)</f>
        <v>0</v>
      </c>
    </row>
    <row r="39" spans="2:24" ht="12" customHeight="1">
      <c r="B39" s="72"/>
      <c r="C39" s="59"/>
      <c r="D39" s="59"/>
      <c r="O39" s="1" t="str">
        <f t="shared" si="5"/>
        <v/>
      </c>
      <c r="P39" s="1" t="str">
        <f t="shared" si="5"/>
        <v/>
      </c>
      <c r="Q39" s="1" t="str">
        <f t="shared" si="5"/>
        <v/>
      </c>
      <c r="R39" s="1" t="str">
        <f t="shared" si="5"/>
        <v/>
      </c>
      <c r="S39" s="1" t="str">
        <f t="shared" si="5"/>
        <v/>
      </c>
      <c r="T39" s="1" t="str">
        <f t="shared" si="5"/>
        <v/>
      </c>
      <c r="U39" s="1" t="str">
        <f t="shared" si="5"/>
        <v/>
      </c>
      <c r="V39" s="1" t="str">
        <f t="shared" si="5"/>
        <v/>
      </c>
      <c r="W39" s="1" t="str">
        <f t="shared" si="5"/>
        <v/>
      </c>
      <c r="X39" s="1">
        <f t="shared" si="6"/>
        <v>0</v>
      </c>
    </row>
    <row r="40" spans="2:24" ht="17.5" customHeight="1" thickBot="1">
      <c r="B40" s="10" t="s">
        <v>145</v>
      </c>
      <c r="C40" s="300"/>
      <c r="D40" s="255"/>
      <c r="O40" s="1" t="str">
        <f t="shared" si="5"/>
        <v/>
      </c>
      <c r="P40" s="1" t="str">
        <f t="shared" si="5"/>
        <v/>
      </c>
      <c r="Q40" s="1" t="str">
        <f t="shared" si="5"/>
        <v/>
      </c>
      <c r="R40" s="1" t="str">
        <f t="shared" si="5"/>
        <v/>
      </c>
      <c r="S40" s="1" t="str">
        <f t="shared" si="5"/>
        <v/>
      </c>
      <c r="T40" s="1" t="str">
        <f t="shared" si="5"/>
        <v/>
      </c>
      <c r="U40" s="1" t="str">
        <f t="shared" si="5"/>
        <v/>
      </c>
      <c r="V40" s="1" t="str">
        <f t="shared" si="5"/>
        <v/>
      </c>
      <c r="W40" s="1" t="str">
        <f t="shared" si="5"/>
        <v/>
      </c>
      <c r="X40" s="1">
        <f t="shared" si="6"/>
        <v>0</v>
      </c>
    </row>
    <row r="41" spans="2:24" ht="20.25" customHeight="1">
      <c r="B41" s="40" t="s">
        <v>768</v>
      </c>
      <c r="C41" s="251"/>
      <c r="D41" s="91" t="s">
        <v>769</v>
      </c>
      <c r="O41" s="1" t="str">
        <f t="shared" si="5"/>
        <v/>
      </c>
      <c r="P41" s="1" t="str">
        <f t="shared" si="5"/>
        <v/>
      </c>
      <c r="Q41" s="1" t="str">
        <f t="shared" si="5"/>
        <v/>
      </c>
      <c r="R41" s="1" t="str">
        <f t="shared" si="5"/>
        <v/>
      </c>
      <c r="S41" s="1" t="str">
        <f t="shared" si="5"/>
        <v/>
      </c>
      <c r="T41" s="1" t="str">
        <f t="shared" si="5"/>
        <v/>
      </c>
      <c r="U41" s="1" t="str">
        <f t="shared" si="5"/>
        <v/>
      </c>
      <c r="V41" s="1" t="str">
        <f t="shared" si="5"/>
        <v/>
      </c>
      <c r="W41" s="1" t="str">
        <f t="shared" si="5"/>
        <v/>
      </c>
      <c r="X41" s="1">
        <f t="shared" si="6"/>
        <v>0</v>
      </c>
    </row>
    <row r="42" spans="2:24" ht="55" customHeight="1">
      <c r="B42" s="38" t="s">
        <v>676</v>
      </c>
      <c r="C42" s="86"/>
      <c r="D42" s="58" t="str">
        <f>E42&amp;"　　"&amp;F42&amp;"　　"&amp;G42&amp;"　　"&amp;H42&amp;"　　"&amp;I42&amp;"　　"&amp;J42&amp;"　　"&amp;K42&amp;"　　"&amp;L42&amp;"　　"&amp;M42</f>
        <v>１．塩酸酸性で煮沸　　２．硝酸酸性で煮沸　　３．塩酸による分解　　４．硝酸による分解　　５．塩酸と硝酸による分解　　６．硝酸と過塩素酸による分解　　７．硝酸と硫酸による分解　　８．その他　　９．前処理を行わなかった</v>
      </c>
      <c r="E42" s="1" t="s">
        <v>54</v>
      </c>
      <c r="F42" s="1" t="s">
        <v>162</v>
      </c>
      <c r="G42" s="1" t="s">
        <v>648</v>
      </c>
      <c r="H42" s="1" t="s">
        <v>617</v>
      </c>
      <c r="I42" s="1" t="s">
        <v>618</v>
      </c>
      <c r="J42" s="1" t="s">
        <v>649</v>
      </c>
      <c r="K42" s="1" t="s">
        <v>650</v>
      </c>
      <c r="L42" s="1" t="s">
        <v>651</v>
      </c>
      <c r="M42" s="1" t="s">
        <v>652</v>
      </c>
      <c r="O42" s="1" t="str">
        <f t="shared" si="5"/>
        <v/>
      </c>
      <c r="P42" s="1">
        <f t="shared" si="5"/>
        <v>1</v>
      </c>
      <c r="Q42" s="1">
        <f t="shared" si="5"/>
        <v>2</v>
      </c>
      <c r="R42" s="1">
        <f t="shared" si="5"/>
        <v>3</v>
      </c>
      <c r="S42" s="1">
        <f t="shared" si="5"/>
        <v>4</v>
      </c>
      <c r="T42" s="1">
        <f t="shared" si="5"/>
        <v>5</v>
      </c>
      <c r="U42" s="1">
        <f t="shared" si="5"/>
        <v>6</v>
      </c>
      <c r="V42" s="1">
        <f t="shared" si="5"/>
        <v>7</v>
      </c>
      <c r="W42" s="1">
        <f t="shared" si="5"/>
        <v>8</v>
      </c>
      <c r="X42" s="1">
        <f t="shared" si="6"/>
        <v>9</v>
      </c>
    </row>
    <row r="43" spans="2:24" ht="20.25" customHeight="1">
      <c r="B43" s="39" t="s">
        <v>122</v>
      </c>
      <c r="C43" s="96"/>
      <c r="D43" s="73"/>
      <c r="O43" s="1" t="str">
        <f t="shared" ref="O43:O76" si="7">IFERROR(IF((P43-1)&lt;1,"",P43-1),"")</f>
        <v/>
      </c>
      <c r="P43" s="1" t="str">
        <f t="shared" ref="P43:P76" si="8">IFERROR(IF((Q43-1)&lt;1,"",Q43-1),"")</f>
        <v/>
      </c>
      <c r="Q43" s="1" t="str">
        <f t="shared" ref="Q43:Q76" si="9">IFERROR(IF((R43-1)&lt;1,"",R43-1),"")</f>
        <v/>
      </c>
      <c r="R43" s="1" t="str">
        <f t="shared" ref="R43:R76" si="10">IFERROR(IF((S43-1)&lt;1,"",S43-1),"")</f>
        <v/>
      </c>
      <c r="S43" s="1" t="str">
        <f t="shared" ref="S43:S76" si="11">IFERROR(IF((T43-1)&lt;1,"",T43-1),"")</f>
        <v/>
      </c>
      <c r="T43" s="1" t="str">
        <f t="shared" ref="T43:T76" si="12">IFERROR(IF((U43-1)&lt;1,"",U43-1),"")</f>
        <v/>
      </c>
      <c r="U43" s="1" t="str">
        <f t="shared" ref="U43:U76" si="13">IFERROR(IF((V43-1)&lt;1,"",V43-1),"")</f>
        <v/>
      </c>
      <c r="V43" s="1" t="str">
        <f t="shared" ref="V43:V76" si="14">IFERROR(IF((W43-1)&lt;1,"",W43-1),"")</f>
        <v/>
      </c>
      <c r="W43" s="1" t="str">
        <f t="shared" ref="W43:W76" si="15">IFERROR(IF((X43-1)&lt;1,"",X43-1),"")</f>
        <v/>
      </c>
      <c r="X43" s="1">
        <f t="shared" ref="X43:X76" si="16">COUNTA(E43:N43)</f>
        <v>0</v>
      </c>
    </row>
    <row r="44" spans="2:24" ht="20.5" customHeight="1">
      <c r="B44" s="38" t="s">
        <v>146</v>
      </c>
      <c r="C44" s="86"/>
      <c r="D44" s="61" t="str">
        <f>E44&amp;"　　"&amp;F44&amp;"　　"&amp;G44&amp;"　　"&amp;H44&amp;"　　"&amp;I44</f>
        <v>１．ろ過　　２．その他　　３．行わなかった　　　　</v>
      </c>
      <c r="E44" s="1" t="s">
        <v>174</v>
      </c>
      <c r="F44" s="1" t="s">
        <v>98</v>
      </c>
      <c r="G44" s="1" t="s">
        <v>870</v>
      </c>
      <c r="O44" s="1" t="str">
        <f t="shared" si="7"/>
        <v/>
      </c>
      <c r="P44" s="1" t="str">
        <f t="shared" si="8"/>
        <v/>
      </c>
      <c r="Q44" s="1" t="str">
        <f t="shared" si="9"/>
        <v/>
      </c>
      <c r="R44" s="1" t="str">
        <f t="shared" si="10"/>
        <v/>
      </c>
      <c r="S44" s="1" t="str">
        <f t="shared" si="11"/>
        <v/>
      </c>
      <c r="T44" s="1" t="str">
        <f t="shared" si="12"/>
        <v/>
      </c>
      <c r="U44" s="1" t="str">
        <f t="shared" si="13"/>
        <v/>
      </c>
      <c r="V44" s="1">
        <f t="shared" si="14"/>
        <v>1</v>
      </c>
      <c r="W44" s="1">
        <f t="shared" si="15"/>
        <v>2</v>
      </c>
      <c r="X44" s="1">
        <f t="shared" si="16"/>
        <v>3</v>
      </c>
    </row>
    <row r="45" spans="2:24" ht="19.5" customHeight="1">
      <c r="B45" s="116" t="s">
        <v>188</v>
      </c>
      <c r="C45" s="96"/>
      <c r="D45" s="73"/>
      <c r="O45" s="1" t="str">
        <f t="shared" si="7"/>
        <v/>
      </c>
      <c r="P45" s="1" t="str">
        <f t="shared" si="8"/>
        <v/>
      </c>
      <c r="Q45" s="1" t="str">
        <f t="shared" si="9"/>
        <v/>
      </c>
      <c r="R45" s="1" t="str">
        <f t="shared" si="10"/>
        <v/>
      </c>
      <c r="S45" s="1" t="str">
        <f t="shared" si="11"/>
        <v/>
      </c>
      <c r="T45" s="1" t="str">
        <f t="shared" si="12"/>
        <v/>
      </c>
      <c r="U45" s="1" t="str">
        <f t="shared" si="13"/>
        <v/>
      </c>
      <c r="V45" s="1" t="str">
        <f t="shared" si="14"/>
        <v/>
      </c>
      <c r="W45" s="1" t="str">
        <f t="shared" si="15"/>
        <v/>
      </c>
      <c r="X45" s="1">
        <f t="shared" si="16"/>
        <v>0</v>
      </c>
    </row>
    <row r="46" spans="2:24" ht="20.25" customHeight="1" thickBot="1">
      <c r="B46" s="43" t="s">
        <v>56</v>
      </c>
      <c r="C46" s="50"/>
      <c r="D46" s="247" t="s">
        <v>51</v>
      </c>
      <c r="O46" s="1" t="str">
        <f t="shared" si="7"/>
        <v/>
      </c>
      <c r="P46" s="1" t="str">
        <f t="shared" si="8"/>
        <v/>
      </c>
      <c r="Q46" s="1" t="str">
        <f t="shared" si="9"/>
        <v/>
      </c>
      <c r="R46" s="1" t="str">
        <f t="shared" si="10"/>
        <v/>
      </c>
      <c r="S46" s="1" t="str">
        <f t="shared" si="11"/>
        <v/>
      </c>
      <c r="T46" s="1" t="str">
        <f t="shared" si="12"/>
        <v/>
      </c>
      <c r="U46" s="1" t="str">
        <f t="shared" si="13"/>
        <v/>
      </c>
      <c r="V46" s="1" t="str">
        <f t="shared" si="14"/>
        <v/>
      </c>
      <c r="W46" s="1" t="str">
        <f t="shared" si="15"/>
        <v/>
      </c>
      <c r="X46" s="1">
        <f t="shared" si="16"/>
        <v>0</v>
      </c>
    </row>
    <row r="47" spans="2:24" ht="12.65" customHeight="1">
      <c r="B47" s="154"/>
      <c r="C47" s="289"/>
      <c r="D47" s="19"/>
      <c r="O47" s="1" t="str">
        <f t="shared" si="7"/>
        <v/>
      </c>
      <c r="P47" s="1" t="str">
        <f t="shared" si="8"/>
        <v/>
      </c>
      <c r="Q47" s="1" t="str">
        <f t="shared" si="9"/>
        <v/>
      </c>
      <c r="R47" s="1" t="str">
        <f t="shared" si="10"/>
        <v/>
      </c>
      <c r="S47" s="1" t="str">
        <f t="shared" si="11"/>
        <v/>
      </c>
      <c r="T47" s="1" t="str">
        <f t="shared" si="12"/>
        <v/>
      </c>
      <c r="U47" s="1" t="str">
        <f t="shared" si="13"/>
        <v/>
      </c>
      <c r="V47" s="1" t="str">
        <f t="shared" si="14"/>
        <v/>
      </c>
      <c r="W47" s="1" t="str">
        <f t="shared" si="15"/>
        <v/>
      </c>
      <c r="X47" s="1">
        <f t="shared" si="16"/>
        <v>0</v>
      </c>
    </row>
    <row r="48" spans="2:24" ht="20.25" customHeight="1" thickBot="1">
      <c r="B48" s="10" t="s">
        <v>1040</v>
      </c>
      <c r="C48" s="17"/>
      <c r="D48" s="255"/>
      <c r="O48" s="1" t="str">
        <f t="shared" si="7"/>
        <v/>
      </c>
      <c r="P48" s="1" t="str">
        <f t="shared" si="8"/>
        <v/>
      </c>
      <c r="Q48" s="1" t="str">
        <f t="shared" si="9"/>
        <v/>
      </c>
      <c r="R48" s="1" t="str">
        <f t="shared" si="10"/>
        <v/>
      </c>
      <c r="S48" s="1" t="str">
        <f t="shared" si="11"/>
        <v/>
      </c>
      <c r="T48" s="1" t="str">
        <f t="shared" si="12"/>
        <v/>
      </c>
      <c r="U48" s="1" t="str">
        <f t="shared" si="13"/>
        <v/>
      </c>
      <c r="V48" s="1" t="str">
        <f t="shared" si="14"/>
        <v/>
      </c>
      <c r="W48" s="1" t="str">
        <f t="shared" si="15"/>
        <v/>
      </c>
      <c r="X48" s="1">
        <f t="shared" si="16"/>
        <v>0</v>
      </c>
    </row>
    <row r="49" spans="2:24" ht="23.5" customHeight="1">
      <c r="B49" s="40" t="s">
        <v>57</v>
      </c>
      <c r="C49" s="49"/>
      <c r="D49" s="323" t="s">
        <v>51</v>
      </c>
      <c r="O49" s="1" t="str">
        <f t="shared" si="7"/>
        <v/>
      </c>
      <c r="P49" s="1" t="str">
        <f t="shared" si="8"/>
        <v/>
      </c>
      <c r="Q49" s="1" t="str">
        <f t="shared" si="9"/>
        <v/>
      </c>
      <c r="R49" s="1" t="str">
        <f t="shared" si="10"/>
        <v/>
      </c>
      <c r="S49" s="1" t="str">
        <f t="shared" si="11"/>
        <v/>
      </c>
      <c r="T49" s="1" t="str">
        <f t="shared" si="12"/>
        <v/>
      </c>
      <c r="U49" s="1" t="str">
        <f t="shared" si="13"/>
        <v/>
      </c>
      <c r="V49" s="1" t="str">
        <f t="shared" si="14"/>
        <v/>
      </c>
      <c r="W49" s="1" t="str">
        <f t="shared" si="15"/>
        <v/>
      </c>
      <c r="X49" s="1">
        <f t="shared" si="16"/>
        <v>0</v>
      </c>
    </row>
    <row r="50" spans="2:24" ht="23" customHeight="1">
      <c r="B50" s="38" t="s">
        <v>148</v>
      </c>
      <c r="C50" s="86"/>
      <c r="D50" s="61" t="str">
        <f>E50&amp;"　　"&amp;F50&amp;"　　"&amp;G50&amp;"　　"&amp;H50&amp;"　　"&amp;I50&amp;"　　　　　　　　　　　　"&amp;J50</f>
        <v>１．溶媒抽出　　２．固相抽出　　３．その他　　４．行わなかった　　　　　　　　　　　　　　</v>
      </c>
      <c r="E50" s="1" t="s">
        <v>149</v>
      </c>
      <c r="F50" s="1" t="s">
        <v>867</v>
      </c>
      <c r="G50" s="1" t="s">
        <v>47</v>
      </c>
      <c r="H50" s="1" t="s">
        <v>871</v>
      </c>
      <c r="O50" s="1" t="str">
        <f t="shared" si="7"/>
        <v/>
      </c>
      <c r="P50" s="1" t="str">
        <f t="shared" si="8"/>
        <v/>
      </c>
      <c r="Q50" s="1" t="str">
        <f t="shared" si="9"/>
        <v/>
      </c>
      <c r="R50" s="1" t="str">
        <f t="shared" si="10"/>
        <v/>
      </c>
      <c r="S50" s="1" t="str">
        <f t="shared" si="11"/>
        <v/>
      </c>
      <c r="T50" s="1" t="str">
        <f t="shared" si="12"/>
        <v/>
      </c>
      <c r="U50" s="1">
        <f t="shared" si="13"/>
        <v>1</v>
      </c>
      <c r="V50" s="1">
        <f t="shared" si="14"/>
        <v>2</v>
      </c>
      <c r="W50" s="1">
        <f t="shared" si="15"/>
        <v>3</v>
      </c>
      <c r="X50" s="1">
        <f t="shared" si="16"/>
        <v>4</v>
      </c>
    </row>
    <row r="51" spans="2:24" ht="20.25" customHeight="1" thickBot="1">
      <c r="B51" s="141" t="s">
        <v>122</v>
      </c>
      <c r="C51" s="153"/>
      <c r="D51" s="112"/>
      <c r="O51" s="1" t="str">
        <f t="shared" si="7"/>
        <v/>
      </c>
      <c r="P51" s="1" t="str">
        <f t="shared" si="8"/>
        <v/>
      </c>
      <c r="Q51" s="1" t="str">
        <f t="shared" si="9"/>
        <v/>
      </c>
      <c r="R51" s="1" t="str">
        <f t="shared" si="10"/>
        <v/>
      </c>
      <c r="S51" s="1" t="str">
        <f t="shared" si="11"/>
        <v/>
      </c>
      <c r="T51" s="1" t="str">
        <f t="shared" si="12"/>
        <v/>
      </c>
      <c r="U51" s="1" t="str">
        <f t="shared" si="13"/>
        <v/>
      </c>
      <c r="V51" s="1" t="str">
        <f t="shared" si="14"/>
        <v/>
      </c>
      <c r="W51" s="1" t="str">
        <f t="shared" si="15"/>
        <v/>
      </c>
      <c r="X51" s="1">
        <f t="shared" si="16"/>
        <v>0</v>
      </c>
    </row>
    <row r="52" spans="2:24" ht="20.25" customHeight="1" thickTop="1">
      <c r="B52" s="158" t="s">
        <v>182</v>
      </c>
      <c r="C52" s="157"/>
      <c r="D52" s="312"/>
      <c r="O52" s="1" t="str">
        <f t="shared" si="7"/>
        <v/>
      </c>
      <c r="P52" s="1" t="str">
        <f t="shared" si="8"/>
        <v/>
      </c>
      <c r="Q52" s="1" t="str">
        <f t="shared" si="9"/>
        <v/>
      </c>
      <c r="R52" s="1" t="str">
        <f t="shared" si="10"/>
        <v/>
      </c>
      <c r="S52" s="1" t="str">
        <f t="shared" si="11"/>
        <v/>
      </c>
      <c r="T52" s="1" t="str">
        <f t="shared" si="12"/>
        <v/>
      </c>
      <c r="U52" s="1" t="str">
        <f t="shared" si="13"/>
        <v/>
      </c>
      <c r="V52" s="1" t="str">
        <f t="shared" si="14"/>
        <v/>
      </c>
      <c r="W52" s="1" t="str">
        <f t="shared" si="15"/>
        <v/>
      </c>
      <c r="X52" s="1">
        <f t="shared" si="16"/>
        <v>0</v>
      </c>
    </row>
    <row r="53" spans="2:24" ht="20.25" customHeight="1">
      <c r="B53" s="45" t="s">
        <v>183</v>
      </c>
      <c r="C53" s="259"/>
      <c r="D53" s="62" t="str">
        <f>E53&amp;"　　"&amp;F53&amp;"　　"&amp;G53&amp;"　　"&amp;H53&amp;"　　"&amp;I53&amp;"　　　　　　　　　　　　"&amp;J53</f>
        <v>１．酢酸ブチル　　２．MIBK　　３．その他　　　　　　　　　　　　　　　　</v>
      </c>
      <c r="E53" s="1" t="s">
        <v>150</v>
      </c>
      <c r="F53" s="1" t="s">
        <v>869</v>
      </c>
      <c r="G53" s="1" t="s">
        <v>62</v>
      </c>
      <c r="O53" s="1" t="str">
        <f t="shared" si="7"/>
        <v/>
      </c>
      <c r="P53" s="1" t="str">
        <f t="shared" si="8"/>
        <v/>
      </c>
      <c r="Q53" s="1" t="str">
        <f t="shared" si="9"/>
        <v/>
      </c>
      <c r="R53" s="1" t="str">
        <f t="shared" si="10"/>
        <v/>
      </c>
      <c r="S53" s="1" t="str">
        <f t="shared" si="11"/>
        <v/>
      </c>
      <c r="T53" s="1" t="str">
        <f t="shared" si="12"/>
        <v/>
      </c>
      <c r="U53" s="1" t="str">
        <f t="shared" si="13"/>
        <v/>
      </c>
      <c r="V53" s="1">
        <f t="shared" si="14"/>
        <v>1</v>
      </c>
      <c r="W53" s="1">
        <f t="shared" si="15"/>
        <v>2</v>
      </c>
      <c r="X53" s="1">
        <f t="shared" si="16"/>
        <v>3</v>
      </c>
    </row>
    <row r="54" spans="2:24" ht="20.25" customHeight="1">
      <c r="B54" s="118" t="s">
        <v>120</v>
      </c>
      <c r="C54" s="272"/>
      <c r="D54" s="324"/>
      <c r="O54" s="1" t="str">
        <f t="shared" si="7"/>
        <v/>
      </c>
      <c r="P54" s="1" t="str">
        <f t="shared" si="8"/>
        <v/>
      </c>
      <c r="Q54" s="1" t="str">
        <f t="shared" si="9"/>
        <v/>
      </c>
      <c r="R54" s="1" t="str">
        <f t="shared" si="10"/>
        <v/>
      </c>
      <c r="S54" s="1" t="str">
        <f t="shared" si="11"/>
        <v/>
      </c>
      <c r="T54" s="1" t="str">
        <f t="shared" si="12"/>
        <v/>
      </c>
      <c r="U54" s="1" t="str">
        <f t="shared" si="13"/>
        <v/>
      </c>
      <c r="V54" s="1" t="str">
        <f t="shared" si="14"/>
        <v/>
      </c>
      <c r="W54" s="1" t="str">
        <f t="shared" si="15"/>
        <v/>
      </c>
      <c r="X54" s="1">
        <f t="shared" si="16"/>
        <v>0</v>
      </c>
    </row>
    <row r="55" spans="2:24" ht="20.25" customHeight="1">
      <c r="B55" s="32" t="s">
        <v>184</v>
      </c>
      <c r="C55" s="259"/>
      <c r="D55" s="61" t="str">
        <f>E55&amp;"　　"&amp;F55&amp;"　　"&amp;G55&amp;"　　"&amp;H55&amp;"　　"&amp;I55&amp;"　　　　　　　　　　　　"&amp;J55</f>
        <v>１．DDTC　　２．その他　　　　　　　　　　　　　　　　　　</v>
      </c>
      <c r="E55" s="1" t="s">
        <v>151</v>
      </c>
      <c r="F55" s="1" t="s">
        <v>52</v>
      </c>
      <c r="O55" s="1" t="str">
        <f t="shared" si="7"/>
        <v/>
      </c>
      <c r="P55" s="1" t="str">
        <f t="shared" si="8"/>
        <v/>
      </c>
      <c r="Q55" s="1" t="str">
        <f t="shared" si="9"/>
        <v/>
      </c>
      <c r="R55" s="1" t="str">
        <f t="shared" si="10"/>
        <v/>
      </c>
      <c r="S55" s="1" t="str">
        <f t="shared" si="11"/>
        <v/>
      </c>
      <c r="T55" s="1" t="str">
        <f t="shared" si="12"/>
        <v/>
      </c>
      <c r="U55" s="1" t="str">
        <f t="shared" si="13"/>
        <v/>
      </c>
      <c r="V55" s="1" t="str">
        <f t="shared" si="14"/>
        <v/>
      </c>
      <c r="W55" s="1">
        <f t="shared" si="15"/>
        <v>1</v>
      </c>
      <c r="X55" s="1">
        <f t="shared" si="16"/>
        <v>2</v>
      </c>
    </row>
    <row r="56" spans="2:24" ht="20.25" customHeight="1">
      <c r="B56" s="118" t="s">
        <v>120</v>
      </c>
      <c r="C56" s="272"/>
      <c r="D56" s="73"/>
      <c r="O56" s="1" t="str">
        <f t="shared" si="7"/>
        <v/>
      </c>
      <c r="P56" s="1" t="str">
        <f t="shared" si="8"/>
        <v/>
      </c>
      <c r="Q56" s="1" t="str">
        <f t="shared" si="9"/>
        <v/>
      </c>
      <c r="R56" s="1" t="str">
        <f t="shared" si="10"/>
        <v/>
      </c>
      <c r="S56" s="1" t="str">
        <f t="shared" si="11"/>
        <v/>
      </c>
      <c r="T56" s="1" t="str">
        <f t="shared" si="12"/>
        <v/>
      </c>
      <c r="U56" s="1" t="str">
        <f t="shared" si="13"/>
        <v/>
      </c>
      <c r="V56" s="1" t="str">
        <f t="shared" si="14"/>
        <v/>
      </c>
      <c r="W56" s="1" t="str">
        <f t="shared" si="15"/>
        <v/>
      </c>
      <c r="X56" s="1">
        <f t="shared" si="16"/>
        <v>0</v>
      </c>
    </row>
    <row r="57" spans="2:24" ht="20.25" customHeight="1">
      <c r="B57" s="32" t="s">
        <v>653</v>
      </c>
      <c r="C57" s="259"/>
      <c r="D57" s="61" t="str">
        <f>E57&amp;"　　"&amp;F57&amp;"　　"&amp;G57&amp;"　　"&amp;H57&amp;"　　"&amp;I57&amp;"　　　　　　　　　　　　"&amp;J57</f>
        <v>１． 1　　２． 2　　３． 3以上　　　　　　　　　　　　　　　　</v>
      </c>
      <c r="E57" s="1" t="s">
        <v>654</v>
      </c>
      <c r="F57" s="1" t="s">
        <v>655</v>
      </c>
      <c r="G57" s="1" t="s">
        <v>656</v>
      </c>
      <c r="O57" s="1" t="str">
        <f t="shared" si="7"/>
        <v/>
      </c>
      <c r="P57" s="1" t="str">
        <f t="shared" si="8"/>
        <v/>
      </c>
      <c r="Q57" s="1" t="str">
        <f t="shared" si="9"/>
        <v/>
      </c>
      <c r="R57" s="1" t="str">
        <f t="shared" si="10"/>
        <v/>
      </c>
      <c r="S57" s="1" t="str">
        <f t="shared" si="11"/>
        <v/>
      </c>
      <c r="T57" s="1" t="str">
        <f t="shared" si="12"/>
        <v/>
      </c>
      <c r="U57" s="1" t="str">
        <f t="shared" si="13"/>
        <v/>
      </c>
      <c r="V57" s="1">
        <f t="shared" si="14"/>
        <v>1</v>
      </c>
      <c r="W57" s="1">
        <f t="shared" si="15"/>
        <v>2</v>
      </c>
      <c r="X57" s="1">
        <f t="shared" si="16"/>
        <v>3</v>
      </c>
    </row>
    <row r="58" spans="2:24" ht="20.25" customHeight="1" thickBot="1">
      <c r="B58" s="156" t="s">
        <v>185</v>
      </c>
      <c r="C58" s="259"/>
      <c r="D58" s="61" t="str">
        <f>E58&amp;"　　"&amp;F58&amp;"　　"&amp;G58&amp;"　　"&amp;H58&amp;"　　"&amp;I58&amp;"　　　　　　　　　　　　"&amp;J58</f>
        <v>１． 20未満　　２． 20以上40未満　　３． 40以上　　　　　　　　　　　　　　　　</v>
      </c>
      <c r="E58" s="1" t="s">
        <v>658</v>
      </c>
      <c r="F58" s="1" t="s">
        <v>657</v>
      </c>
      <c r="G58" s="1" t="s">
        <v>659</v>
      </c>
      <c r="O58" s="1" t="str">
        <f t="shared" si="7"/>
        <v/>
      </c>
      <c r="P58" s="1" t="str">
        <f t="shared" si="8"/>
        <v/>
      </c>
      <c r="Q58" s="1" t="str">
        <f t="shared" si="9"/>
        <v/>
      </c>
      <c r="R58" s="1" t="str">
        <f t="shared" si="10"/>
        <v/>
      </c>
      <c r="S58" s="1" t="str">
        <f t="shared" si="11"/>
        <v/>
      </c>
      <c r="T58" s="1" t="str">
        <f t="shared" si="12"/>
        <v/>
      </c>
      <c r="U58" s="1" t="str">
        <f t="shared" si="13"/>
        <v/>
      </c>
      <c r="V58" s="1">
        <f t="shared" si="14"/>
        <v>1</v>
      </c>
      <c r="W58" s="1">
        <f t="shared" si="15"/>
        <v>2</v>
      </c>
      <c r="X58" s="1">
        <f t="shared" si="16"/>
        <v>3</v>
      </c>
    </row>
    <row r="59" spans="2:24" ht="20.25" customHeight="1" thickTop="1">
      <c r="B59" s="159" t="s">
        <v>868</v>
      </c>
      <c r="C59" s="160"/>
      <c r="D59" s="313"/>
      <c r="O59" s="1" t="str">
        <f t="shared" si="7"/>
        <v/>
      </c>
      <c r="P59" s="1" t="str">
        <f t="shared" si="8"/>
        <v/>
      </c>
      <c r="Q59" s="1" t="str">
        <f t="shared" si="9"/>
        <v/>
      </c>
      <c r="R59" s="1" t="str">
        <f t="shared" si="10"/>
        <v/>
      </c>
      <c r="S59" s="1" t="str">
        <f t="shared" si="11"/>
        <v/>
      </c>
      <c r="T59" s="1" t="str">
        <f t="shared" si="12"/>
        <v/>
      </c>
      <c r="U59" s="1" t="str">
        <f t="shared" si="13"/>
        <v/>
      </c>
      <c r="V59" s="1" t="str">
        <f t="shared" si="14"/>
        <v/>
      </c>
      <c r="W59" s="1" t="str">
        <f t="shared" si="15"/>
        <v/>
      </c>
      <c r="X59" s="1">
        <f t="shared" si="16"/>
        <v>0</v>
      </c>
    </row>
    <row r="60" spans="2:24" ht="20.25" customHeight="1">
      <c r="B60" s="41" t="s">
        <v>202</v>
      </c>
      <c r="C60" s="86"/>
      <c r="D60" s="61" t="str">
        <f>E60&amp;"　　"&amp;F60&amp;"　　"&amp;G60&amp;"　　"&amp;H60&amp;"　　"&amp;I60&amp;"　　　　　　　　　　　　"&amp;J60</f>
        <v>１．ディスク　　２．カートリッジ　　３． その他　　　　　　　　　　　　　　　　</v>
      </c>
      <c r="E60" s="1" t="s">
        <v>152</v>
      </c>
      <c r="F60" s="1" t="s">
        <v>153</v>
      </c>
      <c r="G60" s="1" t="s">
        <v>154</v>
      </c>
      <c r="O60" s="1" t="str">
        <f t="shared" si="7"/>
        <v/>
      </c>
      <c r="P60" s="1" t="str">
        <f t="shared" si="8"/>
        <v/>
      </c>
      <c r="Q60" s="1" t="str">
        <f t="shared" si="9"/>
        <v/>
      </c>
      <c r="R60" s="1" t="str">
        <f t="shared" si="10"/>
        <v/>
      </c>
      <c r="S60" s="1" t="str">
        <f t="shared" si="11"/>
        <v/>
      </c>
      <c r="T60" s="1" t="str">
        <f t="shared" si="12"/>
        <v/>
      </c>
      <c r="U60" s="1" t="str">
        <f t="shared" si="13"/>
        <v/>
      </c>
      <c r="V60" s="1">
        <f t="shared" si="14"/>
        <v>1</v>
      </c>
      <c r="W60" s="1">
        <f t="shared" si="15"/>
        <v>2</v>
      </c>
      <c r="X60" s="1">
        <f t="shared" si="16"/>
        <v>3</v>
      </c>
    </row>
    <row r="61" spans="2:24" ht="20.25" customHeight="1">
      <c r="B61" s="119" t="s">
        <v>120</v>
      </c>
      <c r="C61" s="96"/>
      <c r="D61" s="324"/>
      <c r="O61" s="1" t="str">
        <f t="shared" si="7"/>
        <v/>
      </c>
      <c r="P61" s="1" t="str">
        <f t="shared" si="8"/>
        <v/>
      </c>
      <c r="Q61" s="1" t="str">
        <f t="shared" si="9"/>
        <v/>
      </c>
      <c r="R61" s="1" t="str">
        <f t="shared" si="10"/>
        <v/>
      </c>
      <c r="S61" s="1" t="str">
        <f t="shared" si="11"/>
        <v/>
      </c>
      <c r="T61" s="1" t="str">
        <f t="shared" si="12"/>
        <v/>
      </c>
      <c r="U61" s="1" t="str">
        <f t="shared" si="13"/>
        <v/>
      </c>
      <c r="V61" s="1" t="str">
        <f t="shared" si="14"/>
        <v/>
      </c>
      <c r="W61" s="1" t="str">
        <f t="shared" si="15"/>
        <v/>
      </c>
      <c r="X61" s="1">
        <f t="shared" si="16"/>
        <v>0</v>
      </c>
    </row>
    <row r="62" spans="2:24" ht="20.25" customHeight="1">
      <c r="B62" s="41" t="s">
        <v>203</v>
      </c>
      <c r="C62" s="86"/>
      <c r="D62" s="61" t="str">
        <f>E62&amp;"　　"&amp;F62&amp;"　　"&amp;G62&amp;"　　"&amp;H62&amp;"　　"&amp;I62&amp;"　　　　　　　　　　　　"&amp;J62</f>
        <v>１．イミノ二酢酸キレート樹脂　　２．その他　　　　　　　　　　　　　　　　　　</v>
      </c>
      <c r="E62" s="1" t="s">
        <v>155</v>
      </c>
      <c r="F62" s="1" t="s">
        <v>156</v>
      </c>
      <c r="O62" s="1" t="str">
        <f t="shared" si="7"/>
        <v/>
      </c>
      <c r="P62" s="1" t="str">
        <f t="shared" si="8"/>
        <v/>
      </c>
      <c r="Q62" s="1" t="str">
        <f t="shared" si="9"/>
        <v/>
      </c>
      <c r="R62" s="1" t="str">
        <f t="shared" si="10"/>
        <v/>
      </c>
      <c r="S62" s="1" t="str">
        <f t="shared" si="11"/>
        <v/>
      </c>
      <c r="T62" s="1" t="str">
        <f t="shared" si="12"/>
        <v/>
      </c>
      <c r="U62" s="1" t="str">
        <f t="shared" si="13"/>
        <v/>
      </c>
      <c r="V62" s="1" t="str">
        <f t="shared" si="14"/>
        <v/>
      </c>
      <c r="W62" s="1">
        <f t="shared" si="15"/>
        <v>1</v>
      </c>
      <c r="X62" s="1">
        <f t="shared" si="16"/>
        <v>2</v>
      </c>
    </row>
    <row r="63" spans="2:24" ht="20.25" customHeight="1">
      <c r="B63" s="119" t="s">
        <v>120</v>
      </c>
      <c r="C63" s="96"/>
      <c r="D63" s="73"/>
      <c r="O63" s="1" t="str">
        <f t="shared" si="7"/>
        <v/>
      </c>
      <c r="P63" s="1" t="str">
        <f t="shared" si="8"/>
        <v/>
      </c>
      <c r="Q63" s="1" t="str">
        <f t="shared" si="9"/>
        <v/>
      </c>
      <c r="R63" s="1" t="str">
        <f t="shared" si="10"/>
        <v/>
      </c>
      <c r="S63" s="1" t="str">
        <f t="shared" si="11"/>
        <v/>
      </c>
      <c r="T63" s="1" t="str">
        <f t="shared" si="12"/>
        <v/>
      </c>
      <c r="U63" s="1" t="str">
        <f t="shared" si="13"/>
        <v/>
      </c>
      <c r="V63" s="1" t="str">
        <f t="shared" si="14"/>
        <v/>
      </c>
      <c r="W63" s="1" t="str">
        <f t="shared" si="15"/>
        <v/>
      </c>
      <c r="X63" s="1">
        <f t="shared" si="16"/>
        <v>0</v>
      </c>
    </row>
    <row r="64" spans="2:24" ht="20.25" customHeight="1">
      <c r="B64" s="41" t="s">
        <v>204</v>
      </c>
      <c r="C64" s="86"/>
      <c r="D64" s="21" t="str">
        <f>E64&amp;"　　"&amp;F64&amp;"　　"&amp;G64&amp;"　　"&amp;H64&amp;"　　"&amp;I64&amp;"　　　　　　　　　　　　"&amp;J64</f>
        <v>１．ジーエルサイエンス　　２．その他　　　　　　　　　　　　　　　　　　</v>
      </c>
      <c r="E64" s="189" t="s">
        <v>163</v>
      </c>
      <c r="F64" s="1" t="s">
        <v>52</v>
      </c>
      <c r="O64" s="1" t="str">
        <f t="shared" si="7"/>
        <v/>
      </c>
      <c r="P64" s="1" t="str">
        <f t="shared" si="8"/>
        <v/>
      </c>
      <c r="Q64" s="1" t="str">
        <f t="shared" si="9"/>
        <v/>
      </c>
      <c r="R64" s="1" t="str">
        <f t="shared" si="10"/>
        <v/>
      </c>
      <c r="S64" s="1" t="str">
        <f t="shared" si="11"/>
        <v/>
      </c>
      <c r="T64" s="1" t="str">
        <f t="shared" si="12"/>
        <v/>
      </c>
      <c r="U64" s="1" t="str">
        <f t="shared" si="13"/>
        <v/>
      </c>
      <c r="V64" s="1" t="str">
        <f t="shared" si="14"/>
        <v/>
      </c>
      <c r="W64" s="1">
        <f t="shared" si="15"/>
        <v>1</v>
      </c>
      <c r="X64" s="1">
        <f t="shared" si="16"/>
        <v>2</v>
      </c>
    </row>
    <row r="65" spans="2:24" ht="20.25" customHeight="1">
      <c r="B65" s="119" t="s">
        <v>120</v>
      </c>
      <c r="C65" s="96"/>
      <c r="D65" s="324"/>
      <c r="O65" s="1" t="str">
        <f t="shared" si="7"/>
        <v/>
      </c>
      <c r="P65" s="1" t="str">
        <f t="shared" si="8"/>
        <v/>
      </c>
      <c r="Q65" s="1" t="str">
        <f t="shared" si="9"/>
        <v/>
      </c>
      <c r="R65" s="1" t="str">
        <f t="shared" si="10"/>
        <v/>
      </c>
      <c r="S65" s="1" t="str">
        <f t="shared" si="11"/>
        <v/>
      </c>
      <c r="T65" s="1" t="str">
        <f t="shared" si="12"/>
        <v/>
      </c>
      <c r="U65" s="1" t="str">
        <f t="shared" si="13"/>
        <v/>
      </c>
      <c r="V65" s="1" t="str">
        <f t="shared" si="14"/>
        <v/>
      </c>
      <c r="W65" s="1" t="str">
        <f t="shared" si="15"/>
        <v/>
      </c>
      <c r="X65" s="1">
        <f t="shared" si="16"/>
        <v>0</v>
      </c>
    </row>
    <row r="66" spans="2:24" ht="20.25" customHeight="1">
      <c r="B66" s="120" t="s">
        <v>205</v>
      </c>
      <c r="C66" s="86"/>
      <c r="D66" s="61" t="str">
        <f>E66&amp;"　　"&amp;F66&amp;"　　"&amp;G66&amp;"　　"&amp;H66&amp;"　　"&amp;I66&amp;"　　　　　　　　　　　　"&amp;J66</f>
        <v>１．5以上5.5以下 　　２．5.6　　３．5.8以上6.5 未満　　　　　　　　　　　　　　　　</v>
      </c>
      <c r="E66" s="1" t="s">
        <v>961</v>
      </c>
      <c r="F66" s="1" t="s">
        <v>962</v>
      </c>
      <c r="G66" s="1" t="s">
        <v>963</v>
      </c>
      <c r="O66" s="1" t="str">
        <f t="shared" si="7"/>
        <v/>
      </c>
      <c r="P66" s="1" t="str">
        <f t="shared" si="8"/>
        <v/>
      </c>
      <c r="Q66" s="1" t="str">
        <f t="shared" si="9"/>
        <v/>
      </c>
      <c r="R66" s="1" t="str">
        <f t="shared" si="10"/>
        <v/>
      </c>
      <c r="S66" s="1" t="str">
        <f t="shared" si="11"/>
        <v/>
      </c>
      <c r="T66" s="1" t="str">
        <f t="shared" si="12"/>
        <v/>
      </c>
      <c r="U66" s="1" t="str">
        <f t="shared" si="13"/>
        <v/>
      </c>
      <c r="V66" s="1">
        <f t="shared" si="14"/>
        <v>1</v>
      </c>
      <c r="W66" s="1">
        <f t="shared" si="15"/>
        <v>2</v>
      </c>
      <c r="X66" s="1">
        <f t="shared" si="16"/>
        <v>3</v>
      </c>
    </row>
    <row r="67" spans="2:24" ht="20.25" customHeight="1">
      <c r="B67" s="164" t="s">
        <v>206</v>
      </c>
      <c r="C67" s="86"/>
      <c r="D67" s="58" t="str">
        <f>E67&amp;"　　"&amp;F67&amp;"　　"&amp;G67&amp;"　　"&amp;H67&amp;"　　"&amp;I67&amp;"　　　　　　　　　　　　"&amp;J67</f>
        <v>１．吸引　　２．加圧　　３．自然落下　　　　　　　　　　　　　　　　</v>
      </c>
      <c r="E67" s="1" t="s">
        <v>164</v>
      </c>
      <c r="F67" s="1" t="s">
        <v>165</v>
      </c>
      <c r="G67" s="1" t="s">
        <v>166</v>
      </c>
      <c r="O67" s="1" t="str">
        <f t="shared" si="7"/>
        <v/>
      </c>
      <c r="P67" s="1" t="str">
        <f t="shared" si="8"/>
        <v/>
      </c>
      <c r="Q67" s="1" t="str">
        <f t="shared" si="9"/>
        <v/>
      </c>
      <c r="R67" s="1" t="str">
        <f t="shared" si="10"/>
        <v/>
      </c>
      <c r="S67" s="1" t="str">
        <f t="shared" si="11"/>
        <v/>
      </c>
      <c r="T67" s="1" t="str">
        <f t="shared" si="12"/>
        <v/>
      </c>
      <c r="U67" s="1" t="str">
        <f t="shared" si="13"/>
        <v/>
      </c>
      <c r="V67" s="1">
        <f t="shared" si="14"/>
        <v>1</v>
      </c>
      <c r="W67" s="1">
        <f t="shared" si="15"/>
        <v>2</v>
      </c>
      <c r="X67" s="1">
        <f t="shared" si="16"/>
        <v>3</v>
      </c>
    </row>
    <row r="68" spans="2:24" ht="20.149999999999999" customHeight="1">
      <c r="B68" s="41" t="s">
        <v>207</v>
      </c>
      <c r="C68" s="86"/>
      <c r="D68" s="61" t="str">
        <f>E68&amp;"　　"&amp;F68&amp;"　　"&amp;G68&amp;"　　"&amp;H68&amp;"　　"&amp;I68&amp;"　　　　　　　　　　　　"&amp;J68</f>
        <v>１．硝酸　　２．その他　　　　　　　　　　　　　　　　　　</v>
      </c>
      <c r="E68" s="1" t="s">
        <v>157</v>
      </c>
      <c r="F68" s="1" t="s">
        <v>156</v>
      </c>
      <c r="O68" s="1" t="str">
        <f t="shared" si="7"/>
        <v/>
      </c>
      <c r="P68" s="1" t="str">
        <f t="shared" si="8"/>
        <v/>
      </c>
      <c r="Q68" s="1" t="str">
        <f t="shared" si="9"/>
        <v/>
      </c>
      <c r="R68" s="1" t="str">
        <f t="shared" si="10"/>
        <v/>
      </c>
      <c r="S68" s="1" t="str">
        <f t="shared" si="11"/>
        <v/>
      </c>
      <c r="T68" s="1" t="str">
        <f t="shared" si="12"/>
        <v/>
      </c>
      <c r="U68" s="1" t="str">
        <f t="shared" si="13"/>
        <v/>
      </c>
      <c r="V68" s="1" t="str">
        <f t="shared" si="14"/>
        <v/>
      </c>
      <c r="W68" s="1">
        <f t="shared" si="15"/>
        <v>1</v>
      </c>
      <c r="X68" s="1">
        <f t="shared" si="16"/>
        <v>2</v>
      </c>
    </row>
    <row r="69" spans="2:24" ht="20.149999999999999" customHeight="1">
      <c r="B69" s="119" t="s">
        <v>120</v>
      </c>
      <c r="C69" s="96"/>
      <c r="D69" s="73"/>
      <c r="O69" s="1" t="str">
        <f t="shared" si="7"/>
        <v/>
      </c>
      <c r="P69" s="1" t="str">
        <f t="shared" si="8"/>
        <v/>
      </c>
      <c r="Q69" s="1" t="str">
        <f t="shared" si="9"/>
        <v/>
      </c>
      <c r="R69" s="1" t="str">
        <f t="shared" si="10"/>
        <v/>
      </c>
      <c r="S69" s="1" t="str">
        <f t="shared" si="11"/>
        <v/>
      </c>
      <c r="T69" s="1" t="str">
        <f t="shared" si="12"/>
        <v/>
      </c>
      <c r="U69" s="1" t="str">
        <f t="shared" si="13"/>
        <v/>
      </c>
      <c r="V69" s="1" t="str">
        <f t="shared" si="14"/>
        <v/>
      </c>
      <c r="W69" s="1" t="str">
        <f t="shared" si="15"/>
        <v/>
      </c>
      <c r="X69" s="1">
        <f t="shared" si="16"/>
        <v>0</v>
      </c>
    </row>
    <row r="70" spans="2:24" ht="20.149999999999999" customHeight="1">
      <c r="B70" s="6" t="s">
        <v>208</v>
      </c>
      <c r="C70" s="86"/>
      <c r="D70" s="58" t="str">
        <f>E70&amp;"　　"&amp;F70&amp;"　　"&amp;G70&amp;"　　"&amp;H70&amp;"　　"&amp;I70&amp;"　　　　　　　　　　　　"&amp;J70</f>
        <v>１．1未満　　２．1以上2未満　　３．2以上3未満　　４．3以上　　　　　　　　　　　　　　</v>
      </c>
      <c r="E70" s="1" t="s">
        <v>221</v>
      </c>
      <c r="F70" s="1" t="s">
        <v>230</v>
      </c>
      <c r="G70" s="1" t="s">
        <v>964</v>
      </c>
      <c r="H70" s="1" t="s">
        <v>966</v>
      </c>
      <c r="O70" s="1" t="str">
        <f t="shared" si="7"/>
        <v/>
      </c>
      <c r="P70" s="1" t="str">
        <f t="shared" si="8"/>
        <v/>
      </c>
      <c r="Q70" s="1" t="str">
        <f t="shared" si="9"/>
        <v/>
      </c>
      <c r="R70" s="1" t="str">
        <f t="shared" si="10"/>
        <v/>
      </c>
      <c r="S70" s="1" t="str">
        <f t="shared" si="11"/>
        <v/>
      </c>
      <c r="T70" s="1" t="str">
        <f t="shared" si="12"/>
        <v/>
      </c>
      <c r="U70" s="1">
        <f t="shared" si="13"/>
        <v>1</v>
      </c>
      <c r="V70" s="1">
        <f t="shared" si="14"/>
        <v>2</v>
      </c>
      <c r="W70" s="1">
        <f t="shared" si="15"/>
        <v>3</v>
      </c>
      <c r="X70" s="1">
        <f t="shared" si="16"/>
        <v>4</v>
      </c>
    </row>
    <row r="71" spans="2:24" ht="20.149999999999999" customHeight="1">
      <c r="B71" s="6" t="s">
        <v>660</v>
      </c>
      <c r="C71" s="86"/>
      <c r="D71" s="61" t="str">
        <f>E71&amp;"　　"&amp;F71&amp;"　　"&amp;G71&amp;"　　"&amp;H71&amp;"　　"&amp;I71&amp;"　　　　　　　　　　　　"&amp;J71</f>
        <v>１． 1　　２． 2　　３．3以上　　　　　　　　　　　　　　　　</v>
      </c>
      <c r="E71" s="1" t="s">
        <v>654</v>
      </c>
      <c r="F71" s="1" t="s">
        <v>655</v>
      </c>
      <c r="G71" s="1" t="s">
        <v>965</v>
      </c>
      <c r="O71" s="1" t="str">
        <f t="shared" si="7"/>
        <v/>
      </c>
      <c r="P71" s="1" t="str">
        <f t="shared" si="8"/>
        <v/>
      </c>
      <c r="Q71" s="1" t="str">
        <f t="shared" si="9"/>
        <v/>
      </c>
      <c r="R71" s="1" t="str">
        <f t="shared" si="10"/>
        <v/>
      </c>
      <c r="S71" s="1" t="str">
        <f t="shared" si="11"/>
        <v/>
      </c>
      <c r="T71" s="1" t="str">
        <f t="shared" si="12"/>
        <v/>
      </c>
      <c r="U71" s="1" t="str">
        <f t="shared" si="13"/>
        <v/>
      </c>
      <c r="V71" s="1">
        <f t="shared" si="14"/>
        <v>1</v>
      </c>
      <c r="W71" s="1">
        <f t="shared" si="15"/>
        <v>2</v>
      </c>
      <c r="X71" s="1">
        <f t="shared" si="16"/>
        <v>3</v>
      </c>
    </row>
    <row r="72" spans="2:24" ht="20.149999999999999" customHeight="1" thickBot="1">
      <c r="B72" s="138" t="s">
        <v>209</v>
      </c>
      <c r="C72" s="162"/>
      <c r="D72" s="220" t="str">
        <f>E72&amp;"　　"&amp;F72&amp;"　　"&amp;G72&amp;"　　"&amp;H72&amp;"　　"&amp;I72&amp;"　　　　　　　　　　　　"&amp;J72</f>
        <v>１．5未満　　２．5以上10未満　　３．10以上15未満　　４．15以上　　　　　　　　　　　　　　</v>
      </c>
      <c r="E72" s="1" t="s">
        <v>925</v>
      </c>
      <c r="F72" s="1" t="s">
        <v>967</v>
      </c>
      <c r="G72" s="1" t="s">
        <v>968</v>
      </c>
      <c r="H72" s="1" t="s">
        <v>969</v>
      </c>
      <c r="O72" s="1" t="str">
        <f t="shared" si="7"/>
        <v/>
      </c>
      <c r="P72" s="1" t="str">
        <f t="shared" si="8"/>
        <v/>
      </c>
      <c r="Q72" s="1" t="str">
        <f t="shared" si="9"/>
        <v/>
      </c>
      <c r="R72" s="1" t="str">
        <f t="shared" si="10"/>
        <v/>
      </c>
      <c r="S72" s="1" t="str">
        <f t="shared" si="11"/>
        <v/>
      </c>
      <c r="T72" s="1" t="str">
        <f t="shared" si="12"/>
        <v/>
      </c>
      <c r="U72" s="1">
        <f t="shared" si="13"/>
        <v>1</v>
      </c>
      <c r="V72" s="1">
        <f t="shared" si="14"/>
        <v>2</v>
      </c>
      <c r="W72" s="1">
        <f t="shared" si="15"/>
        <v>3</v>
      </c>
      <c r="X72" s="1">
        <f t="shared" si="16"/>
        <v>4</v>
      </c>
    </row>
    <row r="73" spans="2:24" ht="20.25" customHeight="1" thickTop="1">
      <c r="B73" s="45" t="s">
        <v>158</v>
      </c>
      <c r="C73" s="121"/>
      <c r="D73" s="325" t="s">
        <v>51</v>
      </c>
      <c r="O73" s="1" t="str">
        <f t="shared" si="7"/>
        <v/>
      </c>
      <c r="P73" s="1" t="str">
        <f t="shared" si="8"/>
        <v/>
      </c>
      <c r="Q73" s="1" t="str">
        <f t="shared" si="9"/>
        <v/>
      </c>
      <c r="R73" s="1" t="str">
        <f t="shared" si="10"/>
        <v/>
      </c>
      <c r="S73" s="1" t="str">
        <f t="shared" si="11"/>
        <v/>
      </c>
      <c r="T73" s="1" t="str">
        <f t="shared" si="12"/>
        <v/>
      </c>
      <c r="U73" s="1" t="str">
        <f t="shared" si="13"/>
        <v/>
      </c>
      <c r="V73" s="1" t="str">
        <f t="shared" si="14"/>
        <v/>
      </c>
      <c r="W73" s="1" t="str">
        <f t="shared" si="15"/>
        <v/>
      </c>
      <c r="X73" s="1">
        <f t="shared" si="16"/>
        <v>0</v>
      </c>
    </row>
    <row r="74" spans="2:24" ht="20.25" customHeight="1">
      <c r="B74" s="120" t="s">
        <v>159</v>
      </c>
      <c r="C74" s="86"/>
      <c r="D74" s="61" t="str">
        <f>E74&amp;"　　"&amp;F74&amp;"　　"&amp;G74&amp;"　　"&amp;H74&amp;"　　"&amp;I74&amp;"　　　　　　　　　　　　"&amp;J74</f>
        <v>１．硝酸酸性　　２．塩酸酸性　　３．その他　　　　　　　　　　　　　　　　</v>
      </c>
      <c r="E74" s="1" t="s">
        <v>160</v>
      </c>
      <c r="F74" s="1" t="s">
        <v>161</v>
      </c>
      <c r="G74" s="1" t="s">
        <v>62</v>
      </c>
      <c r="O74" s="1" t="str">
        <f t="shared" si="7"/>
        <v/>
      </c>
      <c r="P74" s="1" t="str">
        <f t="shared" si="8"/>
        <v/>
      </c>
      <c r="Q74" s="1" t="str">
        <f t="shared" si="9"/>
        <v/>
      </c>
      <c r="R74" s="1" t="str">
        <f t="shared" si="10"/>
        <v/>
      </c>
      <c r="S74" s="1" t="str">
        <f t="shared" si="11"/>
        <v/>
      </c>
      <c r="T74" s="1" t="str">
        <f t="shared" si="12"/>
        <v/>
      </c>
      <c r="U74" s="1" t="str">
        <f t="shared" si="13"/>
        <v/>
      </c>
      <c r="V74" s="1">
        <f t="shared" si="14"/>
        <v>1</v>
      </c>
      <c r="W74" s="1">
        <f t="shared" si="15"/>
        <v>2</v>
      </c>
      <c r="X74" s="1">
        <f t="shared" si="16"/>
        <v>3</v>
      </c>
    </row>
    <row r="75" spans="2:24" ht="20.25" customHeight="1" thickBot="1">
      <c r="B75" s="103" t="s">
        <v>175</v>
      </c>
      <c r="C75" s="98"/>
      <c r="D75" s="92"/>
      <c r="O75" s="1" t="str">
        <f t="shared" si="7"/>
        <v/>
      </c>
      <c r="P75" s="1" t="str">
        <f t="shared" si="8"/>
        <v/>
      </c>
      <c r="Q75" s="1" t="str">
        <f t="shared" si="9"/>
        <v/>
      </c>
      <c r="R75" s="1" t="str">
        <f t="shared" si="10"/>
        <v/>
      </c>
      <c r="S75" s="1" t="str">
        <f t="shared" si="11"/>
        <v/>
      </c>
      <c r="T75" s="1" t="str">
        <f t="shared" si="12"/>
        <v/>
      </c>
      <c r="U75" s="1" t="str">
        <f t="shared" si="13"/>
        <v/>
      </c>
      <c r="V75" s="1" t="str">
        <f t="shared" si="14"/>
        <v/>
      </c>
      <c r="W75" s="1" t="str">
        <f t="shared" si="15"/>
        <v/>
      </c>
      <c r="X75" s="1">
        <f t="shared" si="16"/>
        <v>0</v>
      </c>
    </row>
    <row r="76" spans="2:24" ht="20.25" customHeight="1">
      <c r="B76" s="1"/>
      <c r="C76" s="1"/>
      <c r="O76" s="1" t="str">
        <f t="shared" si="7"/>
        <v/>
      </c>
      <c r="P76" s="1" t="str">
        <f t="shared" si="8"/>
        <v/>
      </c>
      <c r="Q76" s="1" t="str">
        <f t="shared" si="9"/>
        <v/>
      </c>
      <c r="R76" s="1" t="str">
        <f t="shared" si="10"/>
        <v/>
      </c>
      <c r="S76" s="1" t="str">
        <f t="shared" si="11"/>
        <v/>
      </c>
      <c r="T76" s="1" t="str">
        <f t="shared" si="12"/>
        <v/>
      </c>
      <c r="U76" s="1" t="str">
        <f t="shared" si="13"/>
        <v/>
      </c>
      <c r="V76" s="1" t="str">
        <f t="shared" si="14"/>
        <v/>
      </c>
      <c r="W76" s="1" t="str">
        <f t="shared" si="15"/>
        <v/>
      </c>
      <c r="X76" s="1">
        <f t="shared" si="16"/>
        <v>0</v>
      </c>
    </row>
    <row r="77" spans="2:24" ht="20.5" customHeight="1" thickBot="1">
      <c r="B77" s="10" t="s">
        <v>1041</v>
      </c>
      <c r="C77" s="300"/>
      <c r="D77" s="255"/>
      <c r="O77" s="1" t="str">
        <f t="shared" si="0"/>
        <v/>
      </c>
      <c r="P77" s="1" t="str">
        <f t="shared" si="0"/>
        <v/>
      </c>
      <c r="Q77" s="1" t="str">
        <f t="shared" si="0"/>
        <v/>
      </c>
      <c r="R77" s="1" t="str">
        <f t="shared" si="0"/>
        <v/>
      </c>
      <c r="S77" s="1" t="str">
        <f t="shared" si="0"/>
        <v/>
      </c>
      <c r="T77" s="1" t="str">
        <f t="shared" si="0"/>
        <v/>
      </c>
      <c r="U77" s="1" t="str">
        <f t="shared" si="0"/>
        <v/>
      </c>
      <c r="V77" s="1" t="str">
        <f t="shared" si="0"/>
        <v/>
      </c>
      <c r="W77" s="1" t="str">
        <f t="shared" si="0"/>
        <v/>
      </c>
      <c r="X77" s="1">
        <f t="shared" si="1"/>
        <v>0</v>
      </c>
    </row>
    <row r="78" spans="2:24" ht="20.25" customHeight="1" thickBot="1">
      <c r="B78" s="60" t="s">
        <v>61</v>
      </c>
      <c r="C78" s="259"/>
      <c r="D78" s="58" t="str">
        <f>E78&amp;"　　"&amp;F78&amp;"　　"&amp;G78&amp;"　　"&amp;H78&amp;"　　"&amp;I78</f>
        <v>１．5未満　　２．5以上10未満　　３．10以上20未満　　４．20以上　　</v>
      </c>
      <c r="E78" s="1" t="s">
        <v>622</v>
      </c>
      <c r="F78" s="1" t="s">
        <v>623</v>
      </c>
      <c r="G78" s="1" t="s">
        <v>624</v>
      </c>
      <c r="H78" s="1" t="s">
        <v>625</v>
      </c>
      <c r="O78" s="1" t="str">
        <f t="shared" si="0"/>
        <v/>
      </c>
      <c r="P78" s="1" t="str">
        <f t="shared" si="0"/>
        <v/>
      </c>
      <c r="Q78" s="1" t="str">
        <f t="shared" si="0"/>
        <v/>
      </c>
      <c r="R78" s="1" t="str">
        <f t="shared" si="0"/>
        <v/>
      </c>
      <c r="S78" s="1" t="str">
        <f t="shared" si="0"/>
        <v/>
      </c>
      <c r="T78" s="1" t="str">
        <f t="shared" si="0"/>
        <v/>
      </c>
      <c r="U78" s="1">
        <f t="shared" si="0"/>
        <v>1</v>
      </c>
      <c r="V78" s="1">
        <f t="shared" si="0"/>
        <v>2</v>
      </c>
      <c r="W78" s="1">
        <f t="shared" si="0"/>
        <v>3</v>
      </c>
      <c r="X78" s="1">
        <f t="shared" si="1"/>
        <v>4</v>
      </c>
    </row>
    <row r="79" spans="2:24" ht="20.25" customHeight="1" thickTop="1">
      <c r="B79" s="158" t="s">
        <v>210</v>
      </c>
      <c r="C79" s="157"/>
      <c r="D79" s="312"/>
      <c r="O79" s="1" t="str">
        <f t="shared" si="0"/>
        <v/>
      </c>
      <c r="P79" s="1" t="str">
        <f t="shared" si="0"/>
        <v/>
      </c>
      <c r="Q79" s="1" t="str">
        <f t="shared" ref="Q79:Q142" si="17">IFERROR(IF((R79-1)&lt;1,"",R79-1),"")</f>
        <v/>
      </c>
      <c r="R79" s="1" t="str">
        <f t="shared" ref="R79:R142" si="18">IFERROR(IF((S79-1)&lt;1,"",S79-1),"")</f>
        <v/>
      </c>
      <c r="S79" s="1" t="str">
        <f t="shared" ref="S79:S142" si="19">IFERROR(IF((T79-1)&lt;1,"",T79-1),"")</f>
        <v/>
      </c>
      <c r="T79" s="1" t="str">
        <f t="shared" ref="T79:T142" si="20">IFERROR(IF((U79-1)&lt;1,"",U79-1),"")</f>
        <v/>
      </c>
      <c r="U79" s="1" t="str">
        <f t="shared" ref="U79:U142" si="21">IFERROR(IF((V79-1)&lt;1,"",V79-1),"")</f>
        <v/>
      </c>
      <c r="V79" s="1" t="str">
        <f t="shared" ref="V79:V142" si="22">IFERROR(IF((W79-1)&lt;1,"",W79-1),"")</f>
        <v/>
      </c>
      <c r="W79" s="1" t="str">
        <f t="shared" ref="W79:W142" si="23">IFERROR(IF((X79-1)&lt;1,"",X79-1),"")</f>
        <v/>
      </c>
      <c r="X79" s="1">
        <f t="shared" ref="X79:X142" si="24">COUNTA(E79:N79)</f>
        <v>0</v>
      </c>
    </row>
    <row r="80" spans="2:24" ht="19.5" customHeight="1">
      <c r="B80" s="120" t="s">
        <v>211</v>
      </c>
      <c r="C80" s="259"/>
      <c r="D80" s="173" t="str">
        <f>E80&amp;"　　"&amp;F80&amp;"　　"&amp;G80&amp;"　　"&amp;H80&amp;"　　"&amp;I80&amp;"　　　　　　　　　　　　"&amp;J80</f>
        <v>１．アセチレンー空気通常炎　　２．その他　　　　　　　　　　　　　　　　　　</v>
      </c>
      <c r="E80" s="1" t="s">
        <v>172</v>
      </c>
      <c r="F80" s="1" t="s">
        <v>98</v>
      </c>
      <c r="O80" s="1" t="str">
        <f t="shared" si="0"/>
        <v/>
      </c>
      <c r="P80" s="1" t="str">
        <f t="shared" si="0"/>
        <v/>
      </c>
      <c r="Q80" s="1" t="str">
        <f t="shared" si="17"/>
        <v/>
      </c>
      <c r="R80" s="1" t="str">
        <f t="shared" si="18"/>
        <v/>
      </c>
      <c r="S80" s="1" t="str">
        <f t="shared" si="19"/>
        <v/>
      </c>
      <c r="T80" s="1" t="str">
        <f t="shared" si="20"/>
        <v/>
      </c>
      <c r="U80" s="1" t="str">
        <f t="shared" si="21"/>
        <v/>
      </c>
      <c r="V80" s="1" t="str">
        <f t="shared" si="22"/>
        <v/>
      </c>
      <c r="W80" s="1">
        <f t="shared" si="23"/>
        <v>1</v>
      </c>
      <c r="X80" s="1">
        <f t="shared" si="24"/>
        <v>2</v>
      </c>
    </row>
    <row r="81" spans="2:24" ht="20.25" customHeight="1" thickBot="1">
      <c r="B81" s="103" t="s">
        <v>120</v>
      </c>
      <c r="C81" s="272"/>
      <c r="D81" s="73"/>
      <c r="O81" s="1" t="str">
        <f t="shared" si="0"/>
        <v/>
      </c>
      <c r="P81" s="1" t="str">
        <f t="shared" si="0"/>
        <v/>
      </c>
      <c r="Q81" s="1" t="str">
        <f t="shared" si="17"/>
        <v/>
      </c>
      <c r="R81" s="1" t="str">
        <f t="shared" si="18"/>
        <v/>
      </c>
      <c r="S81" s="1" t="str">
        <f t="shared" si="19"/>
        <v/>
      </c>
      <c r="T81" s="1" t="str">
        <f t="shared" si="20"/>
        <v/>
      </c>
      <c r="U81" s="1" t="str">
        <f t="shared" si="21"/>
        <v/>
      </c>
      <c r="V81" s="1" t="str">
        <f t="shared" si="22"/>
        <v/>
      </c>
      <c r="W81" s="1" t="str">
        <f t="shared" si="23"/>
        <v/>
      </c>
      <c r="X81" s="1">
        <f t="shared" si="24"/>
        <v>0</v>
      </c>
    </row>
    <row r="82" spans="2:24" ht="20.25" customHeight="1" thickTop="1">
      <c r="B82" s="159" t="s">
        <v>212</v>
      </c>
      <c r="C82" s="160"/>
      <c r="D82" s="313"/>
      <c r="O82" s="1" t="str">
        <f t="shared" si="0"/>
        <v/>
      </c>
      <c r="P82" s="1" t="str">
        <f t="shared" si="0"/>
        <v/>
      </c>
      <c r="Q82" s="1" t="str">
        <f t="shared" si="17"/>
        <v/>
      </c>
      <c r="R82" s="1" t="str">
        <f t="shared" si="18"/>
        <v/>
      </c>
      <c r="S82" s="1" t="str">
        <f t="shared" si="19"/>
        <v/>
      </c>
      <c r="T82" s="1" t="str">
        <f t="shared" si="20"/>
        <v/>
      </c>
      <c r="U82" s="1" t="str">
        <f t="shared" si="21"/>
        <v/>
      </c>
      <c r="V82" s="1" t="str">
        <f t="shared" si="22"/>
        <v/>
      </c>
      <c r="W82" s="1" t="str">
        <f t="shared" si="23"/>
        <v/>
      </c>
      <c r="X82" s="1">
        <f t="shared" si="24"/>
        <v>0</v>
      </c>
    </row>
    <row r="83" spans="2:24" ht="20.25" customHeight="1">
      <c r="B83" s="69" t="s">
        <v>629</v>
      </c>
      <c r="C83" s="259"/>
      <c r="D83" s="58" t="str">
        <f>E83&amp;"　　"&amp;F83&amp;"　　"&amp;G83&amp;"　　"&amp;H83&amp;"　　"&amp;I83</f>
        <v>１．10未満　　２．10以上20未満　　３．20以上　　　　</v>
      </c>
      <c r="E83" s="1" t="s">
        <v>626</v>
      </c>
      <c r="F83" s="1" t="s">
        <v>627</v>
      </c>
      <c r="G83" s="1" t="s">
        <v>628</v>
      </c>
      <c r="O83" s="1" t="str">
        <f t="shared" ref="O83:P98" si="25">IFERROR(IF((P83-1)&lt;1,"",P83-1),"")</f>
        <v/>
      </c>
      <c r="P83" s="1" t="str">
        <f t="shared" si="25"/>
        <v/>
      </c>
      <c r="Q83" s="1" t="str">
        <f t="shared" si="17"/>
        <v/>
      </c>
      <c r="R83" s="1" t="str">
        <f t="shared" si="18"/>
        <v/>
      </c>
      <c r="S83" s="1" t="str">
        <f t="shared" si="19"/>
        <v/>
      </c>
      <c r="T83" s="1" t="str">
        <f t="shared" si="20"/>
        <v/>
      </c>
      <c r="U83" s="1" t="str">
        <f t="shared" si="21"/>
        <v/>
      </c>
      <c r="V83" s="1">
        <f t="shared" si="22"/>
        <v>1</v>
      </c>
      <c r="W83" s="1">
        <f t="shared" si="23"/>
        <v>2</v>
      </c>
      <c r="X83" s="1">
        <f t="shared" si="24"/>
        <v>3</v>
      </c>
    </row>
    <row r="84" spans="2:24" ht="20.25" customHeight="1">
      <c r="B84" s="44" t="s">
        <v>213</v>
      </c>
      <c r="C84" s="259"/>
      <c r="D84" s="61" t="str">
        <f>E84&amp;"　　"&amp;F84&amp;"　　"&amp;G84&amp;"　　"&amp;H84&amp;"　　"&amp;I84</f>
        <v>１．黒鉛炉　　２．その他　　　　　　</v>
      </c>
      <c r="E84" s="187" t="s">
        <v>167</v>
      </c>
      <c r="F84" s="1" t="s">
        <v>98</v>
      </c>
      <c r="O84" s="1" t="str">
        <f t="shared" si="25"/>
        <v/>
      </c>
      <c r="P84" s="1" t="str">
        <f t="shared" si="25"/>
        <v/>
      </c>
      <c r="Q84" s="1" t="str">
        <f t="shared" si="17"/>
        <v/>
      </c>
      <c r="R84" s="1" t="str">
        <f t="shared" si="18"/>
        <v/>
      </c>
      <c r="S84" s="1" t="str">
        <f t="shared" si="19"/>
        <v/>
      </c>
      <c r="T84" s="1" t="str">
        <f t="shared" si="20"/>
        <v/>
      </c>
      <c r="U84" s="1" t="str">
        <f t="shared" si="21"/>
        <v/>
      </c>
      <c r="V84" s="1" t="str">
        <f t="shared" si="22"/>
        <v/>
      </c>
      <c r="W84" s="1">
        <f t="shared" si="23"/>
        <v>1</v>
      </c>
      <c r="X84" s="1">
        <f t="shared" si="24"/>
        <v>2</v>
      </c>
    </row>
    <row r="85" spans="2:24" ht="20.25" customHeight="1">
      <c r="B85" s="120" t="s">
        <v>120</v>
      </c>
      <c r="C85" s="272"/>
      <c r="D85" s="73"/>
      <c r="O85" s="1" t="str">
        <f t="shared" si="25"/>
        <v/>
      </c>
      <c r="P85" s="1" t="str">
        <f t="shared" si="25"/>
        <v/>
      </c>
      <c r="Q85" s="1" t="str">
        <f t="shared" si="17"/>
        <v/>
      </c>
      <c r="R85" s="1" t="str">
        <f t="shared" si="18"/>
        <v/>
      </c>
      <c r="S85" s="1" t="str">
        <f t="shared" si="19"/>
        <v/>
      </c>
      <c r="T85" s="1" t="str">
        <f t="shared" si="20"/>
        <v/>
      </c>
      <c r="U85" s="1" t="str">
        <f t="shared" si="21"/>
        <v/>
      </c>
      <c r="V85" s="1" t="str">
        <f t="shared" si="22"/>
        <v/>
      </c>
      <c r="W85" s="1" t="str">
        <f t="shared" si="23"/>
        <v/>
      </c>
      <c r="X85" s="1">
        <f t="shared" si="24"/>
        <v>0</v>
      </c>
    </row>
    <row r="86" spans="2:24" ht="20.25" customHeight="1">
      <c r="B86" s="44" t="s">
        <v>214</v>
      </c>
      <c r="C86" s="259"/>
      <c r="D86" s="62" t="str">
        <f>E86&amp;"　　"&amp;F86&amp;"　　"&amp;G86&amp;"　　"&amp;H86&amp;"　　"&amp;I86</f>
        <v>１．パラジウムを添加　　２．パラジウム以外の添加　　３．行わなかった　　　　</v>
      </c>
      <c r="E86" s="1" t="s">
        <v>991</v>
      </c>
      <c r="F86" s="1" t="s">
        <v>992</v>
      </c>
      <c r="G86" s="1" t="s">
        <v>870</v>
      </c>
      <c r="O86" s="1" t="str">
        <f t="shared" si="25"/>
        <v/>
      </c>
      <c r="P86" s="1" t="str">
        <f t="shared" si="25"/>
        <v/>
      </c>
      <c r="Q86" s="1" t="str">
        <f t="shared" si="17"/>
        <v/>
      </c>
      <c r="R86" s="1" t="str">
        <f t="shared" si="18"/>
        <v/>
      </c>
      <c r="S86" s="1" t="str">
        <f t="shared" si="19"/>
        <v/>
      </c>
      <c r="T86" s="1" t="str">
        <f t="shared" si="20"/>
        <v/>
      </c>
      <c r="U86" s="1" t="str">
        <f t="shared" si="21"/>
        <v/>
      </c>
      <c r="V86" s="1">
        <f t="shared" si="22"/>
        <v>1</v>
      </c>
      <c r="W86" s="1">
        <f t="shared" si="23"/>
        <v>2</v>
      </c>
      <c r="X86" s="1">
        <f t="shared" si="24"/>
        <v>3</v>
      </c>
    </row>
    <row r="87" spans="2:24" ht="28" customHeight="1" thickBot="1">
      <c r="B87" s="141" t="s">
        <v>993</v>
      </c>
      <c r="C87" s="273"/>
      <c r="D87" s="112"/>
      <c r="O87" s="1" t="str">
        <f t="shared" si="25"/>
        <v/>
      </c>
      <c r="P87" s="1" t="str">
        <f t="shared" si="25"/>
        <v/>
      </c>
      <c r="Q87" s="1" t="str">
        <f t="shared" si="17"/>
        <v/>
      </c>
      <c r="R87" s="1" t="str">
        <f t="shared" si="18"/>
        <v/>
      </c>
      <c r="S87" s="1" t="str">
        <f t="shared" si="19"/>
        <v/>
      </c>
      <c r="T87" s="1" t="str">
        <f t="shared" si="20"/>
        <v/>
      </c>
      <c r="U87" s="1" t="str">
        <f t="shared" si="21"/>
        <v/>
      </c>
      <c r="V87" s="1" t="str">
        <f t="shared" si="22"/>
        <v/>
      </c>
      <c r="W87" s="1" t="str">
        <f t="shared" si="23"/>
        <v/>
      </c>
      <c r="X87" s="1">
        <f t="shared" si="24"/>
        <v>0</v>
      </c>
    </row>
    <row r="88" spans="2:24" ht="20.25" customHeight="1" thickTop="1">
      <c r="B88" s="139" t="s">
        <v>63</v>
      </c>
      <c r="C88" s="259"/>
      <c r="D88" s="62" t="str">
        <f>E88&amp;"　　"&amp;F88&amp;"　　"&amp;G88&amp;"　　"&amp;H88&amp;"　　"&amp;I88</f>
        <v>１．重水素ランプ　　２．偏光ゼーマン　　３．SR補正　　４．その他　　５．行わない</v>
      </c>
      <c r="E88" s="1" t="s">
        <v>177</v>
      </c>
      <c r="F88" s="1" t="s">
        <v>178</v>
      </c>
      <c r="G88" s="1" t="s">
        <v>872</v>
      </c>
      <c r="H88" s="1" t="s">
        <v>43</v>
      </c>
      <c r="I88" s="1" t="s">
        <v>180</v>
      </c>
      <c r="O88" s="1" t="str">
        <f t="shared" si="25"/>
        <v/>
      </c>
      <c r="P88" s="1" t="str">
        <f t="shared" si="25"/>
        <v/>
      </c>
      <c r="Q88" s="1" t="str">
        <f t="shared" si="17"/>
        <v/>
      </c>
      <c r="R88" s="1" t="str">
        <f t="shared" si="18"/>
        <v/>
      </c>
      <c r="S88" s="1" t="str">
        <f t="shared" si="19"/>
        <v/>
      </c>
      <c r="T88" s="1">
        <f t="shared" si="20"/>
        <v>1</v>
      </c>
      <c r="U88" s="1">
        <f t="shared" si="21"/>
        <v>2</v>
      </c>
      <c r="V88" s="1">
        <f t="shared" si="22"/>
        <v>3</v>
      </c>
      <c r="W88" s="1">
        <f t="shared" si="23"/>
        <v>4</v>
      </c>
      <c r="X88" s="1">
        <f t="shared" si="24"/>
        <v>5</v>
      </c>
    </row>
    <row r="89" spans="2:24" ht="20.25" customHeight="1">
      <c r="B89" s="103" t="s">
        <v>122</v>
      </c>
      <c r="C89" s="272"/>
      <c r="D89" s="73"/>
      <c r="O89" s="1" t="str">
        <f t="shared" si="25"/>
        <v/>
      </c>
      <c r="P89" s="1" t="str">
        <f t="shared" si="25"/>
        <v/>
      </c>
      <c r="Q89" s="1" t="str">
        <f t="shared" si="17"/>
        <v/>
      </c>
      <c r="R89" s="1" t="str">
        <f t="shared" si="18"/>
        <v/>
      </c>
      <c r="S89" s="1" t="str">
        <f t="shared" si="19"/>
        <v/>
      </c>
      <c r="T89" s="1" t="str">
        <f t="shared" si="20"/>
        <v/>
      </c>
      <c r="U89" s="1" t="str">
        <f t="shared" si="21"/>
        <v/>
      </c>
      <c r="V89" s="1" t="str">
        <f t="shared" si="22"/>
        <v/>
      </c>
      <c r="W89" s="1" t="str">
        <f t="shared" si="23"/>
        <v/>
      </c>
      <c r="X89" s="1">
        <f t="shared" si="24"/>
        <v>0</v>
      </c>
    </row>
    <row r="90" spans="2:24" ht="20.25" customHeight="1">
      <c r="B90" s="7" t="s">
        <v>81</v>
      </c>
      <c r="C90" s="259"/>
      <c r="D90" s="58" t="str">
        <f>E90&amp;"　　"&amp;F90&amp;"　　"&amp;G90&amp;"　　"&amp;H90&amp;"　　"&amp;I90</f>
        <v>１． 283　　２． その他　　　　　　</v>
      </c>
      <c r="E90" s="1" t="s">
        <v>620</v>
      </c>
      <c r="F90" s="1" t="s">
        <v>621</v>
      </c>
      <c r="O90" s="1" t="str">
        <f t="shared" si="25"/>
        <v/>
      </c>
      <c r="P90" s="1" t="str">
        <f t="shared" si="25"/>
        <v/>
      </c>
      <c r="Q90" s="1" t="str">
        <f t="shared" si="17"/>
        <v/>
      </c>
      <c r="R90" s="1" t="str">
        <f t="shared" si="18"/>
        <v/>
      </c>
      <c r="S90" s="1" t="str">
        <f t="shared" si="19"/>
        <v/>
      </c>
      <c r="T90" s="1" t="str">
        <f t="shared" si="20"/>
        <v/>
      </c>
      <c r="U90" s="1" t="str">
        <f t="shared" si="21"/>
        <v/>
      </c>
      <c r="V90" s="1" t="str">
        <f t="shared" si="22"/>
        <v/>
      </c>
      <c r="W90" s="1">
        <f t="shared" si="23"/>
        <v>1</v>
      </c>
      <c r="X90" s="1">
        <f t="shared" si="24"/>
        <v>2</v>
      </c>
    </row>
    <row r="91" spans="2:24" ht="20.25" customHeight="1" thickBot="1">
      <c r="B91" s="103" t="s">
        <v>122</v>
      </c>
      <c r="C91" s="50"/>
      <c r="D91" s="108" t="s">
        <v>110</v>
      </c>
      <c r="O91" s="1" t="str">
        <f t="shared" si="25"/>
        <v/>
      </c>
      <c r="P91" s="1" t="str">
        <f t="shared" si="25"/>
        <v/>
      </c>
      <c r="Q91" s="1" t="str">
        <f t="shared" si="17"/>
        <v/>
      </c>
      <c r="R91" s="1" t="str">
        <f t="shared" si="18"/>
        <v/>
      </c>
      <c r="S91" s="1" t="str">
        <f t="shared" si="19"/>
        <v/>
      </c>
      <c r="T91" s="1" t="str">
        <f t="shared" si="20"/>
        <v/>
      </c>
      <c r="U91" s="1" t="str">
        <f t="shared" si="21"/>
        <v/>
      </c>
      <c r="V91" s="1" t="str">
        <f t="shared" si="22"/>
        <v/>
      </c>
      <c r="W91" s="1" t="str">
        <f t="shared" si="23"/>
        <v/>
      </c>
      <c r="X91" s="1">
        <f t="shared" si="24"/>
        <v>0</v>
      </c>
    </row>
    <row r="92" spans="2:24" ht="12" customHeight="1">
      <c r="B92" s="166"/>
      <c r="C92" s="301"/>
      <c r="D92" s="167"/>
      <c r="E92" s="188"/>
      <c r="F92" s="188"/>
      <c r="O92" s="1" t="str">
        <f t="shared" si="25"/>
        <v/>
      </c>
      <c r="P92" s="1" t="str">
        <f t="shared" si="25"/>
        <v/>
      </c>
      <c r="Q92" s="1" t="str">
        <f t="shared" si="17"/>
        <v/>
      </c>
      <c r="R92" s="1" t="str">
        <f t="shared" si="18"/>
        <v/>
      </c>
      <c r="S92" s="1" t="str">
        <f t="shared" si="19"/>
        <v/>
      </c>
      <c r="T92" s="1" t="str">
        <f t="shared" si="20"/>
        <v/>
      </c>
      <c r="U92" s="1" t="str">
        <f t="shared" si="21"/>
        <v/>
      </c>
      <c r="V92" s="1" t="str">
        <f t="shared" si="22"/>
        <v/>
      </c>
      <c r="W92" s="1" t="str">
        <f t="shared" si="23"/>
        <v/>
      </c>
      <c r="X92" s="1">
        <f t="shared" si="24"/>
        <v>0</v>
      </c>
    </row>
    <row r="93" spans="2:24" ht="17.5" customHeight="1" thickBot="1">
      <c r="B93" s="36" t="s">
        <v>1042</v>
      </c>
      <c r="C93" s="297"/>
      <c r="D93" s="9"/>
      <c r="O93" s="1" t="str">
        <f t="shared" si="25"/>
        <v/>
      </c>
      <c r="P93" s="1" t="str">
        <f t="shared" si="25"/>
        <v/>
      </c>
      <c r="Q93" s="1" t="str">
        <f t="shared" si="17"/>
        <v/>
      </c>
      <c r="R93" s="1" t="str">
        <f t="shared" si="18"/>
        <v/>
      </c>
      <c r="S93" s="1" t="str">
        <f t="shared" si="19"/>
        <v/>
      </c>
      <c r="T93" s="1" t="str">
        <f t="shared" si="20"/>
        <v/>
      </c>
      <c r="U93" s="1" t="str">
        <f t="shared" si="21"/>
        <v/>
      </c>
      <c r="V93" s="1" t="str">
        <f t="shared" si="22"/>
        <v/>
      </c>
      <c r="W93" s="1" t="str">
        <f t="shared" si="23"/>
        <v/>
      </c>
      <c r="X93" s="1">
        <f t="shared" si="24"/>
        <v>0</v>
      </c>
    </row>
    <row r="94" spans="2:24" ht="20.25" customHeight="1">
      <c r="B94" s="43" t="s">
        <v>115</v>
      </c>
      <c r="C94" s="259"/>
      <c r="D94" s="91" t="str">
        <f>E94&amp;"　　"&amp;F94&amp;"　　"&amp;G94&amp;"　　"&amp;H94&amp;"　　"&amp;I94</f>
        <v>１．ろ過　　２．行わなかった　　３．その他　　　　</v>
      </c>
      <c r="E94" s="1" t="s">
        <v>174</v>
      </c>
      <c r="F94" s="1" t="s">
        <v>671</v>
      </c>
      <c r="G94" s="1" t="s">
        <v>62</v>
      </c>
      <c r="O94" s="1" t="str">
        <f t="shared" si="25"/>
        <v/>
      </c>
      <c r="P94" s="1" t="str">
        <f t="shared" si="25"/>
        <v/>
      </c>
      <c r="Q94" s="1" t="str">
        <f t="shared" si="17"/>
        <v/>
      </c>
      <c r="R94" s="1" t="str">
        <f t="shared" si="18"/>
        <v/>
      </c>
      <c r="S94" s="1" t="str">
        <f t="shared" si="19"/>
        <v/>
      </c>
      <c r="T94" s="1" t="str">
        <f t="shared" si="20"/>
        <v/>
      </c>
      <c r="U94" s="1" t="str">
        <f t="shared" si="21"/>
        <v/>
      </c>
      <c r="V94" s="1">
        <f t="shared" si="22"/>
        <v>1</v>
      </c>
      <c r="W94" s="1">
        <f t="shared" si="23"/>
        <v>2</v>
      </c>
      <c r="X94" s="1">
        <f t="shared" si="24"/>
        <v>3</v>
      </c>
    </row>
    <row r="95" spans="2:24" ht="20.149999999999999" customHeight="1">
      <c r="B95" s="113" t="s">
        <v>120</v>
      </c>
      <c r="C95" s="272"/>
      <c r="D95" s="73"/>
      <c r="O95" s="1" t="str">
        <f t="shared" si="25"/>
        <v/>
      </c>
      <c r="P95" s="1" t="str">
        <f t="shared" si="25"/>
        <v/>
      </c>
      <c r="Q95" s="1" t="str">
        <f t="shared" si="17"/>
        <v/>
      </c>
      <c r="R95" s="1" t="str">
        <f t="shared" si="18"/>
        <v/>
      </c>
      <c r="S95" s="1" t="str">
        <f t="shared" si="19"/>
        <v/>
      </c>
      <c r="T95" s="1" t="str">
        <f t="shared" si="20"/>
        <v/>
      </c>
      <c r="U95" s="1" t="str">
        <f t="shared" si="21"/>
        <v/>
      </c>
      <c r="V95" s="1" t="str">
        <f t="shared" si="22"/>
        <v/>
      </c>
      <c r="W95" s="1" t="str">
        <f t="shared" si="23"/>
        <v/>
      </c>
      <c r="X95" s="1">
        <f t="shared" si="24"/>
        <v>0</v>
      </c>
    </row>
    <row r="96" spans="2:24" ht="20.25" customHeight="1" thickBot="1">
      <c r="B96" s="42" t="s">
        <v>116</v>
      </c>
      <c r="C96" s="259"/>
      <c r="D96" s="58" t="str">
        <f>E96&amp;"　　"&amp;F96&amp;"　　"&amp;G96&amp;"　　"&amp;H96&amp;"　　"&amp;I96</f>
        <v>１．2未満　　２．2以上5未満　　３．5以上10未満　　４．10以上　　</v>
      </c>
      <c r="E96" s="1" t="s">
        <v>630</v>
      </c>
      <c r="F96" s="1" t="s">
        <v>631</v>
      </c>
      <c r="G96" s="1" t="s">
        <v>632</v>
      </c>
      <c r="H96" s="1" t="s">
        <v>633</v>
      </c>
      <c r="O96" s="1" t="str">
        <f t="shared" si="25"/>
        <v/>
      </c>
      <c r="P96" s="1" t="str">
        <f t="shared" si="25"/>
        <v/>
      </c>
      <c r="Q96" s="1" t="str">
        <f t="shared" si="17"/>
        <v/>
      </c>
      <c r="R96" s="1" t="str">
        <f t="shared" si="18"/>
        <v/>
      </c>
      <c r="S96" s="1" t="str">
        <f t="shared" si="19"/>
        <v/>
      </c>
      <c r="T96" s="1" t="str">
        <f t="shared" si="20"/>
        <v/>
      </c>
      <c r="U96" s="1">
        <f t="shared" si="21"/>
        <v>1</v>
      </c>
      <c r="V96" s="1">
        <f t="shared" si="22"/>
        <v>2</v>
      </c>
      <c r="W96" s="1">
        <f t="shared" si="23"/>
        <v>3</v>
      </c>
      <c r="X96" s="1">
        <f t="shared" si="24"/>
        <v>4</v>
      </c>
    </row>
    <row r="97" spans="2:24" ht="21" customHeight="1" thickTop="1">
      <c r="B97" s="158" t="s">
        <v>186</v>
      </c>
      <c r="C97" s="157"/>
      <c r="D97" s="312"/>
      <c r="O97" s="1" t="str">
        <f t="shared" si="25"/>
        <v/>
      </c>
      <c r="P97" s="1" t="str">
        <f t="shared" si="25"/>
        <v/>
      </c>
      <c r="Q97" s="1" t="str">
        <f t="shared" si="17"/>
        <v/>
      </c>
      <c r="R97" s="1" t="str">
        <f t="shared" si="18"/>
        <v/>
      </c>
      <c r="S97" s="1" t="str">
        <f t="shared" si="19"/>
        <v/>
      </c>
      <c r="T97" s="1" t="str">
        <f t="shared" si="20"/>
        <v/>
      </c>
      <c r="U97" s="1" t="str">
        <f t="shared" si="21"/>
        <v/>
      </c>
      <c r="V97" s="1" t="str">
        <f t="shared" si="22"/>
        <v/>
      </c>
      <c r="W97" s="1" t="str">
        <f t="shared" si="23"/>
        <v/>
      </c>
      <c r="X97" s="1">
        <f t="shared" si="24"/>
        <v>0</v>
      </c>
    </row>
    <row r="98" spans="2:24" ht="21" customHeight="1">
      <c r="B98" s="41" t="s">
        <v>187</v>
      </c>
      <c r="C98" s="259"/>
      <c r="D98" s="61" t="str">
        <f>E98&amp;"　　"&amp;F98&amp;"　　"&amp;G98&amp;"　　"&amp;H98&amp;"　　"&amp;I98&amp;"　　"&amp;J98&amp;"　　"&amp;K98</f>
        <v>１．アジレント　　２．サーモフィッシャー　　３．島津製作所　　４．その他　　　　　　</v>
      </c>
      <c r="E98" s="1" t="s">
        <v>117</v>
      </c>
      <c r="F98" s="1" t="s">
        <v>64</v>
      </c>
      <c r="G98" s="1" t="s">
        <v>118</v>
      </c>
      <c r="H98" s="1" t="s">
        <v>43</v>
      </c>
      <c r="O98" s="1" t="str">
        <f t="shared" si="25"/>
        <v/>
      </c>
      <c r="P98" s="1" t="str">
        <f t="shared" si="25"/>
        <v/>
      </c>
      <c r="Q98" s="1" t="str">
        <f t="shared" si="17"/>
        <v/>
      </c>
      <c r="R98" s="1" t="str">
        <f t="shared" si="18"/>
        <v/>
      </c>
      <c r="S98" s="1" t="str">
        <f t="shared" si="19"/>
        <v/>
      </c>
      <c r="T98" s="1" t="str">
        <f t="shared" si="20"/>
        <v/>
      </c>
      <c r="U98" s="1">
        <f t="shared" si="21"/>
        <v>1</v>
      </c>
      <c r="V98" s="1">
        <f t="shared" si="22"/>
        <v>2</v>
      </c>
      <c r="W98" s="1">
        <f t="shared" si="23"/>
        <v>3</v>
      </c>
      <c r="X98" s="1">
        <f t="shared" si="24"/>
        <v>4</v>
      </c>
    </row>
    <row r="99" spans="2:24" ht="20.25" customHeight="1">
      <c r="B99" s="7" t="s">
        <v>188</v>
      </c>
      <c r="C99" s="272"/>
      <c r="D99" s="73"/>
      <c r="O99" s="1" t="str">
        <f t="shared" ref="O99:P117" si="26">IFERROR(IF((P99-1)&lt;1,"",P99-1),"")</f>
        <v/>
      </c>
      <c r="P99" s="1" t="str">
        <f t="shared" si="26"/>
        <v/>
      </c>
      <c r="Q99" s="1" t="str">
        <f t="shared" si="17"/>
        <v/>
      </c>
      <c r="R99" s="1" t="str">
        <f t="shared" si="18"/>
        <v/>
      </c>
      <c r="S99" s="1" t="str">
        <f t="shared" si="19"/>
        <v/>
      </c>
      <c r="T99" s="1" t="str">
        <f t="shared" si="20"/>
        <v/>
      </c>
      <c r="U99" s="1" t="str">
        <f t="shared" si="21"/>
        <v/>
      </c>
      <c r="V99" s="1" t="str">
        <f t="shared" si="22"/>
        <v/>
      </c>
      <c r="W99" s="1" t="str">
        <f t="shared" si="23"/>
        <v/>
      </c>
      <c r="X99" s="1">
        <f t="shared" si="24"/>
        <v>0</v>
      </c>
    </row>
    <row r="100" spans="2:24" ht="22.5" customHeight="1">
      <c r="B100" s="41" t="s">
        <v>189</v>
      </c>
      <c r="C100" s="259"/>
      <c r="D100" s="61" t="str">
        <f>E100&amp;"　　"&amp;F100&amp;"　　"&amp;G100&amp;"　　"&amp;H100&amp;"　　"&amp;I100&amp;"　　"&amp;J100&amp;"　　"&amp;K100</f>
        <v>１．横方向　　２．軸方向　　３．その他　　　　　　　　</v>
      </c>
      <c r="E100" s="1" t="s">
        <v>123</v>
      </c>
      <c r="F100" s="1" t="s">
        <v>124</v>
      </c>
      <c r="G100" s="1" t="s">
        <v>62</v>
      </c>
      <c r="O100" s="1" t="str">
        <f t="shared" si="26"/>
        <v/>
      </c>
      <c r="P100" s="1" t="str">
        <f t="shared" si="26"/>
        <v/>
      </c>
      <c r="Q100" s="1" t="str">
        <f t="shared" si="17"/>
        <v/>
      </c>
      <c r="R100" s="1" t="str">
        <f t="shared" si="18"/>
        <v/>
      </c>
      <c r="S100" s="1" t="str">
        <f t="shared" si="19"/>
        <v/>
      </c>
      <c r="T100" s="1" t="str">
        <f t="shared" si="20"/>
        <v/>
      </c>
      <c r="U100" s="1" t="str">
        <f t="shared" si="21"/>
        <v/>
      </c>
      <c r="V100" s="1">
        <f t="shared" si="22"/>
        <v>1</v>
      </c>
      <c r="W100" s="1">
        <f t="shared" si="23"/>
        <v>2</v>
      </c>
      <c r="X100" s="1">
        <f t="shared" si="24"/>
        <v>3</v>
      </c>
    </row>
    <row r="101" spans="2:24" ht="20.25" customHeight="1">
      <c r="B101" s="7" t="s">
        <v>188</v>
      </c>
      <c r="C101" s="272"/>
      <c r="D101" s="73"/>
      <c r="O101" s="1" t="str">
        <f t="shared" si="26"/>
        <v/>
      </c>
      <c r="P101" s="1" t="str">
        <f t="shared" si="26"/>
        <v/>
      </c>
      <c r="Q101" s="1" t="str">
        <f t="shared" si="17"/>
        <v/>
      </c>
      <c r="R101" s="1" t="str">
        <f t="shared" si="18"/>
        <v/>
      </c>
      <c r="S101" s="1" t="str">
        <f t="shared" si="19"/>
        <v/>
      </c>
      <c r="T101" s="1" t="str">
        <f t="shared" si="20"/>
        <v/>
      </c>
      <c r="U101" s="1" t="str">
        <f t="shared" si="21"/>
        <v/>
      </c>
      <c r="V101" s="1" t="str">
        <f t="shared" si="22"/>
        <v/>
      </c>
      <c r="W101" s="1" t="str">
        <f t="shared" si="23"/>
        <v/>
      </c>
      <c r="X101" s="1">
        <f t="shared" si="24"/>
        <v>0</v>
      </c>
    </row>
    <row r="102" spans="2:24" ht="30" customHeight="1">
      <c r="B102" s="41" t="s">
        <v>190</v>
      </c>
      <c r="C102" s="259"/>
      <c r="D102" s="61" t="str">
        <f>E102&amp;"　　"&amp;F102&amp;"　　"&amp;G102&amp;"　　"&amp;H102&amp;"　　"&amp;I102&amp;"　　"&amp;J102&amp;"　　"&amp;K102</f>
        <v>１．ツェルニ・ターナー型（シークエンシャル形）　　２．パッシェン・ルンゲ型（同時測定形）　　３．エシェル型（同時測定形）　　４．その他　　　　　　</v>
      </c>
      <c r="E102" s="1" t="s">
        <v>125</v>
      </c>
      <c r="F102" s="1" t="s">
        <v>126</v>
      </c>
      <c r="G102" s="1" t="s">
        <v>243</v>
      </c>
      <c r="H102" s="1" t="s">
        <v>43</v>
      </c>
      <c r="O102" s="1" t="str">
        <f t="shared" si="26"/>
        <v/>
      </c>
      <c r="P102" s="1" t="str">
        <f t="shared" si="26"/>
        <v/>
      </c>
      <c r="Q102" s="1" t="str">
        <f t="shared" si="17"/>
        <v/>
      </c>
      <c r="R102" s="1" t="str">
        <f t="shared" si="18"/>
        <v/>
      </c>
      <c r="S102" s="1" t="str">
        <f t="shared" si="19"/>
        <v/>
      </c>
      <c r="T102" s="1" t="str">
        <f t="shared" si="20"/>
        <v/>
      </c>
      <c r="U102" s="1">
        <f t="shared" si="21"/>
        <v>1</v>
      </c>
      <c r="V102" s="1">
        <f t="shared" si="22"/>
        <v>2</v>
      </c>
      <c r="W102" s="1">
        <f t="shared" si="23"/>
        <v>3</v>
      </c>
      <c r="X102" s="1">
        <f t="shared" si="24"/>
        <v>4</v>
      </c>
    </row>
    <row r="103" spans="2:24" ht="19.5" customHeight="1">
      <c r="B103" s="7" t="s">
        <v>188</v>
      </c>
      <c r="C103" s="272"/>
      <c r="D103" s="73"/>
      <c r="O103" s="1" t="str">
        <f t="shared" si="26"/>
        <v/>
      </c>
      <c r="P103" s="1" t="str">
        <f t="shared" si="26"/>
        <v/>
      </c>
      <c r="Q103" s="1" t="str">
        <f t="shared" si="17"/>
        <v/>
      </c>
      <c r="R103" s="1" t="str">
        <f t="shared" si="18"/>
        <v/>
      </c>
      <c r="S103" s="1" t="str">
        <f t="shared" si="19"/>
        <v/>
      </c>
      <c r="T103" s="1" t="str">
        <f t="shared" si="20"/>
        <v/>
      </c>
      <c r="U103" s="1" t="str">
        <f t="shared" si="21"/>
        <v/>
      </c>
      <c r="V103" s="1" t="str">
        <f t="shared" si="22"/>
        <v/>
      </c>
      <c r="W103" s="1" t="str">
        <f t="shared" si="23"/>
        <v/>
      </c>
      <c r="X103" s="1">
        <f t="shared" si="24"/>
        <v>0</v>
      </c>
    </row>
    <row r="104" spans="2:24" ht="20.149999999999999" customHeight="1">
      <c r="B104" s="41" t="s">
        <v>191</v>
      </c>
      <c r="C104" s="259"/>
      <c r="D104" s="61" t="str">
        <f>E104&amp;"　　"&amp;F104&amp;"　　"&amp;G104&amp;"　　"&amp;H104&amp;"　　"&amp;I104&amp;"　　"&amp;J104&amp;"　　"&amp;K104</f>
        <v>１．光電子増倍管（フォトマル）　　２．半導体検出器 　　３．その他　　　　　　　　</v>
      </c>
      <c r="E104" s="1" t="s">
        <v>127</v>
      </c>
      <c r="F104" s="1" t="s">
        <v>128</v>
      </c>
      <c r="G104" s="1" t="s">
        <v>62</v>
      </c>
      <c r="O104" s="1" t="str">
        <f t="shared" si="26"/>
        <v/>
      </c>
      <c r="P104" s="1" t="str">
        <f t="shared" si="26"/>
        <v/>
      </c>
      <c r="Q104" s="1" t="str">
        <f t="shared" si="17"/>
        <v/>
      </c>
      <c r="R104" s="1" t="str">
        <f t="shared" si="18"/>
        <v/>
      </c>
      <c r="S104" s="1" t="str">
        <f t="shared" si="19"/>
        <v/>
      </c>
      <c r="T104" s="1" t="str">
        <f t="shared" si="20"/>
        <v/>
      </c>
      <c r="U104" s="1" t="str">
        <f t="shared" si="21"/>
        <v/>
      </c>
      <c r="V104" s="1">
        <f t="shared" si="22"/>
        <v>1</v>
      </c>
      <c r="W104" s="1">
        <f t="shared" si="23"/>
        <v>2</v>
      </c>
      <c r="X104" s="1">
        <f t="shared" si="24"/>
        <v>3</v>
      </c>
    </row>
    <row r="105" spans="2:24" ht="20.25" customHeight="1">
      <c r="B105" s="7" t="s">
        <v>188</v>
      </c>
      <c r="C105" s="272"/>
      <c r="D105" s="73"/>
      <c r="O105" s="1" t="str">
        <f t="shared" si="26"/>
        <v/>
      </c>
      <c r="P105" s="1" t="str">
        <f t="shared" si="26"/>
        <v/>
      </c>
      <c r="Q105" s="1" t="str">
        <f t="shared" si="17"/>
        <v/>
      </c>
      <c r="R105" s="1" t="str">
        <f t="shared" si="18"/>
        <v/>
      </c>
      <c r="S105" s="1" t="str">
        <f t="shared" si="19"/>
        <v/>
      </c>
      <c r="T105" s="1" t="str">
        <f t="shared" si="20"/>
        <v/>
      </c>
      <c r="U105" s="1" t="str">
        <f t="shared" si="21"/>
        <v/>
      </c>
      <c r="V105" s="1" t="str">
        <f t="shared" si="22"/>
        <v/>
      </c>
      <c r="W105" s="1" t="str">
        <f t="shared" si="23"/>
        <v/>
      </c>
      <c r="X105" s="1">
        <f t="shared" si="24"/>
        <v>0</v>
      </c>
    </row>
    <row r="106" spans="2:24" ht="20.149999999999999" customHeight="1">
      <c r="B106" s="163" t="s">
        <v>200</v>
      </c>
      <c r="C106" s="259"/>
      <c r="D106" s="62" t="str">
        <f>E106&amp;"　　"&amp;F106&amp;"　　"&amp;G106&amp;"　　"&amp;H106&amp;"　　"&amp;I106&amp;"　　"&amp;J106&amp;"　　"&amp;K106</f>
        <v>１．石英ガラス　　２．ガラス（石英以外）　　３．樹脂　　４．その他　　　　　　</v>
      </c>
      <c r="E106" s="1" t="s">
        <v>988</v>
      </c>
      <c r="F106" s="1" t="s">
        <v>989</v>
      </c>
      <c r="G106" s="1" t="s">
        <v>138</v>
      </c>
      <c r="H106" s="1" t="s">
        <v>53</v>
      </c>
      <c r="O106" s="1" t="str">
        <f t="shared" si="26"/>
        <v/>
      </c>
      <c r="P106" s="1" t="str">
        <f t="shared" si="26"/>
        <v/>
      </c>
      <c r="Q106" s="1" t="str">
        <f t="shared" si="17"/>
        <v/>
      </c>
      <c r="R106" s="1" t="str">
        <f t="shared" si="18"/>
        <v/>
      </c>
      <c r="S106" s="1" t="str">
        <f t="shared" si="19"/>
        <v/>
      </c>
      <c r="T106" s="1" t="str">
        <f t="shared" si="20"/>
        <v/>
      </c>
      <c r="U106" s="1">
        <f t="shared" si="21"/>
        <v>1</v>
      </c>
      <c r="V106" s="1">
        <f t="shared" si="22"/>
        <v>2</v>
      </c>
      <c r="W106" s="1">
        <f t="shared" si="23"/>
        <v>3</v>
      </c>
      <c r="X106" s="1">
        <f t="shared" si="24"/>
        <v>4</v>
      </c>
    </row>
    <row r="107" spans="2:24" ht="20.149999999999999" customHeight="1">
      <c r="B107" s="7" t="s">
        <v>188</v>
      </c>
      <c r="C107" s="272"/>
      <c r="D107" s="73"/>
      <c r="O107" s="1" t="str">
        <f t="shared" si="26"/>
        <v/>
      </c>
      <c r="P107" s="1" t="str">
        <f t="shared" si="26"/>
        <v/>
      </c>
      <c r="Q107" s="1" t="str">
        <f t="shared" si="17"/>
        <v/>
      </c>
      <c r="R107" s="1" t="str">
        <f t="shared" si="18"/>
        <v/>
      </c>
      <c r="S107" s="1" t="str">
        <f t="shared" si="19"/>
        <v/>
      </c>
      <c r="T107" s="1" t="str">
        <f t="shared" si="20"/>
        <v/>
      </c>
      <c r="U107" s="1" t="str">
        <f t="shared" si="21"/>
        <v/>
      </c>
      <c r="V107" s="1" t="str">
        <f t="shared" si="22"/>
        <v/>
      </c>
      <c r="W107" s="1" t="str">
        <f t="shared" si="23"/>
        <v/>
      </c>
      <c r="X107" s="1">
        <f t="shared" si="24"/>
        <v>0</v>
      </c>
    </row>
    <row r="108" spans="2:24" ht="20.149999999999999" customHeight="1">
      <c r="B108" s="39" t="s">
        <v>201</v>
      </c>
      <c r="C108" s="259"/>
      <c r="D108" s="314" t="str">
        <f t="shared" ref="D108:D109" si="27">E108&amp;"　　"&amp;F108&amp;"　　"&amp;G108&amp;"　　"&amp;H108&amp;"　　"&amp;I108</f>
        <v>１．行った　　２．行わなかった　　　　　　</v>
      </c>
      <c r="E108" s="1" t="s">
        <v>670</v>
      </c>
      <c r="F108" s="1" t="s">
        <v>671</v>
      </c>
      <c r="O108" s="1" t="str">
        <f t="shared" si="26"/>
        <v/>
      </c>
      <c r="P108" s="1" t="str">
        <f t="shared" si="26"/>
        <v/>
      </c>
      <c r="Q108" s="1" t="str">
        <f t="shared" si="17"/>
        <v/>
      </c>
      <c r="R108" s="1" t="str">
        <f t="shared" si="18"/>
        <v/>
      </c>
      <c r="S108" s="1" t="str">
        <f t="shared" si="19"/>
        <v/>
      </c>
      <c r="T108" s="1" t="str">
        <f t="shared" si="20"/>
        <v/>
      </c>
      <c r="U108" s="1" t="str">
        <f t="shared" si="21"/>
        <v/>
      </c>
      <c r="V108" s="1" t="str">
        <f t="shared" si="22"/>
        <v/>
      </c>
      <c r="W108" s="1">
        <f t="shared" si="23"/>
        <v>1</v>
      </c>
      <c r="X108" s="1">
        <f t="shared" si="24"/>
        <v>2</v>
      </c>
    </row>
    <row r="109" spans="2:24" ht="20.25" customHeight="1">
      <c r="B109" s="34" t="s">
        <v>192</v>
      </c>
      <c r="C109" s="259"/>
      <c r="D109" s="314" t="str">
        <f t="shared" si="27"/>
        <v>１．行った　　２．行わなかった　　　　　　</v>
      </c>
      <c r="E109" s="1" t="s">
        <v>670</v>
      </c>
      <c r="F109" s="1" t="s">
        <v>671</v>
      </c>
      <c r="O109" s="1" t="str">
        <f t="shared" si="26"/>
        <v/>
      </c>
      <c r="P109" s="1" t="str">
        <f t="shared" si="26"/>
        <v/>
      </c>
      <c r="Q109" s="1" t="str">
        <f t="shared" si="17"/>
        <v/>
      </c>
      <c r="R109" s="1" t="str">
        <f t="shared" si="18"/>
        <v/>
      </c>
      <c r="S109" s="1" t="str">
        <f t="shared" si="19"/>
        <v/>
      </c>
      <c r="T109" s="1" t="str">
        <f t="shared" si="20"/>
        <v/>
      </c>
      <c r="U109" s="1" t="str">
        <f t="shared" si="21"/>
        <v/>
      </c>
      <c r="V109" s="1" t="str">
        <f t="shared" si="22"/>
        <v/>
      </c>
      <c r="W109" s="1">
        <f t="shared" si="23"/>
        <v>1</v>
      </c>
      <c r="X109" s="1">
        <f t="shared" si="24"/>
        <v>2</v>
      </c>
    </row>
    <row r="110" spans="2:24" ht="33.65" customHeight="1">
      <c r="B110" s="41" t="s">
        <v>193</v>
      </c>
      <c r="C110" s="259"/>
      <c r="D110" s="61" t="str">
        <f>E110&amp;"　　"&amp;F110&amp;"　　"&amp;G110&amp;"　　"&amp;H110&amp;"　　"&amp;I110&amp;"　　"&amp;J110&amp;"　　"&amp;K110</f>
        <v>１．酸による洗浄　　２．超純水による洗浄 　　３．酸と超純水による洗浄　　４．その他　　５．行わなかった　　　　</v>
      </c>
      <c r="E110" s="1" t="s">
        <v>129</v>
      </c>
      <c r="F110" s="1" t="s">
        <v>130</v>
      </c>
      <c r="G110" s="1" t="s">
        <v>131</v>
      </c>
      <c r="H110" s="1" t="s">
        <v>53</v>
      </c>
      <c r="I110" s="1" t="s">
        <v>893</v>
      </c>
      <c r="O110" s="1" t="str">
        <f t="shared" si="26"/>
        <v/>
      </c>
      <c r="P110" s="1" t="str">
        <f t="shared" si="26"/>
        <v/>
      </c>
      <c r="Q110" s="1" t="str">
        <f t="shared" si="17"/>
        <v/>
      </c>
      <c r="R110" s="1" t="str">
        <f t="shared" si="18"/>
        <v/>
      </c>
      <c r="S110" s="1" t="str">
        <f t="shared" si="19"/>
        <v/>
      </c>
      <c r="T110" s="1">
        <f t="shared" si="20"/>
        <v>1</v>
      </c>
      <c r="U110" s="1">
        <f t="shared" si="21"/>
        <v>2</v>
      </c>
      <c r="V110" s="1">
        <f t="shared" si="22"/>
        <v>3</v>
      </c>
      <c r="W110" s="1">
        <f t="shared" si="23"/>
        <v>4</v>
      </c>
      <c r="X110" s="1">
        <f t="shared" si="24"/>
        <v>5</v>
      </c>
    </row>
    <row r="111" spans="2:24" ht="20.25" customHeight="1" thickBot="1">
      <c r="B111" s="138" t="s">
        <v>188</v>
      </c>
      <c r="C111" s="273"/>
      <c r="D111" s="112"/>
      <c r="O111" s="1" t="str">
        <f t="shared" si="26"/>
        <v/>
      </c>
      <c r="P111" s="1" t="str">
        <f t="shared" si="26"/>
        <v/>
      </c>
      <c r="Q111" s="1" t="str">
        <f t="shared" si="17"/>
        <v/>
      </c>
      <c r="R111" s="1" t="str">
        <f t="shared" si="18"/>
        <v/>
      </c>
      <c r="S111" s="1" t="str">
        <f t="shared" si="19"/>
        <v/>
      </c>
      <c r="T111" s="1" t="str">
        <f t="shared" si="20"/>
        <v/>
      </c>
      <c r="U111" s="1" t="str">
        <f t="shared" si="21"/>
        <v/>
      </c>
      <c r="V111" s="1" t="str">
        <f t="shared" si="22"/>
        <v/>
      </c>
      <c r="W111" s="1" t="str">
        <f t="shared" si="23"/>
        <v/>
      </c>
      <c r="X111" s="1">
        <f t="shared" si="24"/>
        <v>0</v>
      </c>
    </row>
    <row r="112" spans="2:24" ht="20.149999999999999" customHeight="1" thickTop="1">
      <c r="B112" s="184" t="s">
        <v>133</v>
      </c>
      <c r="C112" s="274"/>
      <c r="D112" s="315" t="str">
        <f>E112&amp;"　　"&amp;F112&amp;"　　"&amp;G112&amp;"　　"&amp;H112&amp;"　　"&amp;I112&amp;"　　"&amp;J112&amp;"　　"&amp;K112&amp;"　　"&amp;L112</f>
        <v>１．イットリウム　　２．インジウム　　３．イッテルビウム　　　４．その他　　５．使用しなかった　　　　　　</v>
      </c>
      <c r="E112" s="1" t="s">
        <v>222</v>
      </c>
      <c r="F112" s="1" t="s">
        <v>223</v>
      </c>
      <c r="G112" s="1" t="s">
        <v>224</v>
      </c>
      <c r="H112" s="1" t="s">
        <v>43</v>
      </c>
      <c r="I112" s="1" t="s">
        <v>896</v>
      </c>
      <c r="O112" s="1" t="str">
        <f t="shared" si="26"/>
        <v/>
      </c>
      <c r="P112" s="1" t="str">
        <f t="shared" si="26"/>
        <v/>
      </c>
      <c r="Q112" s="1" t="str">
        <f t="shared" si="17"/>
        <v/>
      </c>
      <c r="R112" s="1" t="str">
        <f t="shared" si="18"/>
        <v/>
      </c>
      <c r="S112" s="1" t="str">
        <f t="shared" si="19"/>
        <v/>
      </c>
      <c r="T112" s="1">
        <f t="shared" si="20"/>
        <v>1</v>
      </c>
      <c r="U112" s="1">
        <f t="shared" si="21"/>
        <v>2</v>
      </c>
      <c r="V112" s="1">
        <f t="shared" si="22"/>
        <v>3</v>
      </c>
      <c r="W112" s="1">
        <f t="shared" si="23"/>
        <v>4</v>
      </c>
      <c r="X112" s="1">
        <f t="shared" si="24"/>
        <v>5</v>
      </c>
    </row>
    <row r="113" spans="2:24" ht="20.149999999999999" customHeight="1" thickBot="1">
      <c r="B113" s="138" t="s">
        <v>121</v>
      </c>
      <c r="C113" s="273"/>
      <c r="D113" s="185" t="s">
        <v>990</v>
      </c>
      <c r="O113" s="1" t="str">
        <f t="shared" si="26"/>
        <v/>
      </c>
      <c r="P113" s="1" t="str">
        <f t="shared" si="26"/>
        <v/>
      </c>
      <c r="Q113" s="1" t="str">
        <f t="shared" si="17"/>
        <v/>
      </c>
      <c r="R113" s="1" t="str">
        <f t="shared" si="18"/>
        <v/>
      </c>
      <c r="S113" s="1" t="str">
        <f t="shared" si="19"/>
        <v/>
      </c>
      <c r="T113" s="1" t="str">
        <f t="shared" si="20"/>
        <v/>
      </c>
      <c r="U113" s="1" t="str">
        <f t="shared" si="21"/>
        <v/>
      </c>
      <c r="V113" s="1" t="str">
        <f t="shared" si="22"/>
        <v/>
      </c>
      <c r="W113" s="1" t="str">
        <f t="shared" si="23"/>
        <v/>
      </c>
      <c r="X113" s="1">
        <f t="shared" si="24"/>
        <v>0</v>
      </c>
    </row>
    <row r="114" spans="2:24" ht="20.25" customHeight="1" thickTop="1">
      <c r="B114" s="171" t="s">
        <v>225</v>
      </c>
      <c r="C114" s="259"/>
      <c r="D114" s="61" t="str">
        <f>E114&amp;"　　"&amp;F114&amp;"　　"&amp;G114&amp;"　　"&amp;H114&amp;"　　"&amp;I114&amp;"　　"&amp;J114&amp;"　　"&amp;K114</f>
        <v>１. 20未満　　２. 20以上50未満　　３. 50以上100未満　　４. 100以上200未満　　５. 200以上　　　　</v>
      </c>
      <c r="E114" s="1" t="s">
        <v>501</v>
      </c>
      <c r="F114" s="1" t="s">
        <v>502</v>
      </c>
      <c r="G114" s="1" t="s">
        <v>503</v>
      </c>
      <c r="H114" s="1" t="s">
        <v>634</v>
      </c>
      <c r="I114" s="1" t="s">
        <v>504</v>
      </c>
      <c r="O114" s="1" t="str">
        <f t="shared" si="26"/>
        <v/>
      </c>
      <c r="P114" s="1" t="str">
        <f t="shared" si="26"/>
        <v/>
      </c>
      <c r="Q114" s="1" t="str">
        <f t="shared" si="17"/>
        <v/>
      </c>
      <c r="R114" s="1" t="str">
        <f t="shared" si="18"/>
        <v/>
      </c>
      <c r="S114" s="1" t="str">
        <f t="shared" si="19"/>
        <v/>
      </c>
      <c r="T114" s="1">
        <f t="shared" si="20"/>
        <v>1</v>
      </c>
      <c r="U114" s="1">
        <f t="shared" si="21"/>
        <v>2</v>
      </c>
      <c r="V114" s="1">
        <f t="shared" si="22"/>
        <v>3</v>
      </c>
      <c r="W114" s="1">
        <f t="shared" si="23"/>
        <v>4</v>
      </c>
      <c r="X114" s="1">
        <f t="shared" si="24"/>
        <v>5</v>
      </c>
    </row>
    <row r="115" spans="2:24" ht="20.25" customHeight="1">
      <c r="B115" s="7" t="s">
        <v>81</v>
      </c>
      <c r="C115" s="259"/>
      <c r="D115" s="58" t="str">
        <f>E115&amp;"　　"&amp;F115&amp;"　　"&amp;G115&amp;"　　"&amp;H115&amp;"　　"&amp;I115</f>
        <v>１． 220　　２． 283　　３． その他　　　　</v>
      </c>
      <c r="E115" s="1" t="s">
        <v>635</v>
      </c>
      <c r="F115" s="1" t="s">
        <v>874</v>
      </c>
      <c r="G115" s="1" t="s">
        <v>873</v>
      </c>
      <c r="O115" s="1" t="str">
        <f t="shared" si="26"/>
        <v/>
      </c>
      <c r="P115" s="1" t="str">
        <f t="shared" si="26"/>
        <v/>
      </c>
      <c r="Q115" s="1" t="str">
        <f t="shared" si="17"/>
        <v/>
      </c>
      <c r="R115" s="1" t="str">
        <f t="shared" si="18"/>
        <v/>
      </c>
      <c r="S115" s="1" t="str">
        <f t="shared" si="19"/>
        <v/>
      </c>
      <c r="T115" s="1" t="str">
        <f t="shared" si="20"/>
        <v/>
      </c>
      <c r="U115" s="1" t="str">
        <f t="shared" si="21"/>
        <v/>
      </c>
      <c r="V115" s="1">
        <f t="shared" si="22"/>
        <v>1</v>
      </c>
      <c r="W115" s="1">
        <f t="shared" si="23"/>
        <v>2</v>
      </c>
      <c r="X115" s="1">
        <f t="shared" si="24"/>
        <v>3</v>
      </c>
    </row>
    <row r="116" spans="2:24" ht="20.25" customHeight="1" thickBot="1">
      <c r="B116" s="103" t="s">
        <v>122</v>
      </c>
      <c r="C116" s="50"/>
      <c r="D116" s="108" t="s">
        <v>110</v>
      </c>
      <c r="O116" s="1" t="str">
        <f t="shared" si="26"/>
        <v/>
      </c>
      <c r="P116" s="1" t="str">
        <f t="shared" si="26"/>
        <v/>
      </c>
      <c r="Q116" s="1" t="str">
        <f t="shared" si="17"/>
        <v/>
      </c>
      <c r="R116" s="1" t="str">
        <f t="shared" si="18"/>
        <v/>
      </c>
      <c r="S116" s="1" t="str">
        <f t="shared" si="19"/>
        <v/>
      </c>
      <c r="T116" s="1" t="str">
        <f t="shared" si="20"/>
        <v/>
      </c>
      <c r="U116" s="1" t="str">
        <f t="shared" si="21"/>
        <v/>
      </c>
      <c r="V116" s="1" t="str">
        <f t="shared" si="22"/>
        <v/>
      </c>
      <c r="W116" s="1" t="str">
        <f t="shared" si="23"/>
        <v/>
      </c>
      <c r="X116" s="1">
        <f t="shared" si="24"/>
        <v>0</v>
      </c>
    </row>
    <row r="117" spans="2:24" ht="20.25" customHeight="1">
      <c r="B117" s="59"/>
      <c r="C117" s="5"/>
      <c r="D117" s="9"/>
      <c r="O117" s="1" t="str">
        <f t="shared" si="26"/>
        <v/>
      </c>
      <c r="P117" s="1" t="str">
        <f t="shared" si="26"/>
        <v/>
      </c>
      <c r="Q117" s="1" t="str">
        <f t="shared" si="17"/>
        <v/>
      </c>
      <c r="R117" s="1" t="str">
        <f t="shared" si="18"/>
        <v/>
      </c>
      <c r="S117" s="1" t="str">
        <f t="shared" si="19"/>
        <v/>
      </c>
      <c r="T117" s="1" t="str">
        <f t="shared" si="20"/>
        <v/>
      </c>
      <c r="U117" s="1" t="str">
        <f t="shared" si="21"/>
        <v/>
      </c>
      <c r="V117" s="1" t="str">
        <f t="shared" si="22"/>
        <v/>
      </c>
      <c r="W117" s="1" t="str">
        <f t="shared" si="23"/>
        <v/>
      </c>
      <c r="X117" s="1">
        <f t="shared" si="24"/>
        <v>0</v>
      </c>
    </row>
    <row r="118" spans="2:24" ht="19.5" customHeight="1" thickBot="1">
      <c r="B118" s="10" t="s">
        <v>1043</v>
      </c>
      <c r="C118" s="297"/>
      <c r="D118" s="65"/>
      <c r="O118" s="1" t="str">
        <f t="shared" ref="O118:P133" si="28">IFERROR(IF((P118-1)&lt;1,"",P118-1),"")</f>
        <v/>
      </c>
      <c r="P118" s="1" t="str">
        <f t="shared" si="28"/>
        <v/>
      </c>
      <c r="Q118" s="1" t="str">
        <f t="shared" si="17"/>
        <v/>
      </c>
      <c r="R118" s="1" t="str">
        <f t="shared" si="18"/>
        <v/>
      </c>
      <c r="S118" s="1" t="str">
        <f t="shared" si="19"/>
        <v/>
      </c>
      <c r="T118" s="1" t="str">
        <f t="shared" si="20"/>
        <v/>
      </c>
      <c r="U118" s="1" t="str">
        <f t="shared" si="21"/>
        <v/>
      </c>
      <c r="V118" s="1" t="str">
        <f t="shared" si="22"/>
        <v/>
      </c>
      <c r="W118" s="1" t="str">
        <f t="shared" si="23"/>
        <v/>
      </c>
      <c r="X118" s="1">
        <f t="shared" si="24"/>
        <v>0</v>
      </c>
    </row>
    <row r="119" spans="2:24" ht="20.25" customHeight="1">
      <c r="B119" s="43" t="s">
        <v>115</v>
      </c>
      <c r="C119" s="259"/>
      <c r="D119" s="91" t="str">
        <f>E119&amp;"　　"&amp;F119&amp;"　　"&amp;G119&amp;"　　"&amp;H119&amp;"　　"&amp;I119</f>
        <v>１．ろ過　　２．行わなかった　　３．その他　　　　</v>
      </c>
      <c r="E119" s="1" t="s">
        <v>174</v>
      </c>
      <c r="F119" s="1" t="s">
        <v>671</v>
      </c>
      <c r="G119" s="1" t="s">
        <v>62</v>
      </c>
      <c r="O119" s="1" t="str">
        <f t="shared" si="28"/>
        <v/>
      </c>
      <c r="P119" s="1" t="str">
        <f t="shared" si="28"/>
        <v/>
      </c>
      <c r="Q119" s="1" t="str">
        <f t="shared" si="17"/>
        <v/>
      </c>
      <c r="R119" s="1" t="str">
        <f t="shared" si="18"/>
        <v/>
      </c>
      <c r="S119" s="1" t="str">
        <f t="shared" si="19"/>
        <v/>
      </c>
      <c r="T119" s="1" t="str">
        <f t="shared" si="20"/>
        <v/>
      </c>
      <c r="U119" s="1" t="str">
        <f t="shared" si="21"/>
        <v/>
      </c>
      <c r="V119" s="1">
        <f t="shared" si="22"/>
        <v>1</v>
      </c>
      <c r="W119" s="1">
        <f t="shared" si="23"/>
        <v>2</v>
      </c>
      <c r="X119" s="1">
        <f t="shared" si="24"/>
        <v>3</v>
      </c>
    </row>
    <row r="120" spans="2:24" ht="20.149999999999999" customHeight="1">
      <c r="B120" s="113" t="s">
        <v>120</v>
      </c>
      <c r="C120" s="272"/>
      <c r="D120" s="73"/>
      <c r="O120" s="1" t="str">
        <f t="shared" si="28"/>
        <v/>
      </c>
      <c r="P120" s="1" t="str">
        <f t="shared" si="28"/>
        <v/>
      </c>
      <c r="Q120" s="1" t="str">
        <f t="shared" si="17"/>
        <v/>
      </c>
      <c r="R120" s="1" t="str">
        <f t="shared" si="18"/>
        <v/>
      </c>
      <c r="S120" s="1" t="str">
        <f t="shared" si="19"/>
        <v/>
      </c>
      <c r="T120" s="1" t="str">
        <f t="shared" si="20"/>
        <v/>
      </c>
      <c r="U120" s="1" t="str">
        <f t="shared" si="21"/>
        <v/>
      </c>
      <c r="V120" s="1" t="str">
        <f t="shared" si="22"/>
        <v/>
      </c>
      <c r="W120" s="1" t="str">
        <f t="shared" si="23"/>
        <v/>
      </c>
      <c r="X120" s="1">
        <f t="shared" si="24"/>
        <v>0</v>
      </c>
    </row>
    <row r="121" spans="2:24" ht="20.25" customHeight="1" thickBot="1">
      <c r="B121" s="42" t="s">
        <v>116</v>
      </c>
      <c r="C121" s="259"/>
      <c r="D121" s="58" t="str">
        <f>E121&amp;"　　"&amp;F121&amp;"　　"&amp;G121&amp;"　　"&amp;H121&amp;"　　"&amp;I121</f>
        <v>１．5未満　　２．5以上10未満　　３．10以上20未満　　４．20以上50未満　　５．50以上</v>
      </c>
      <c r="E121" s="1" t="s">
        <v>622</v>
      </c>
      <c r="F121" s="1" t="s">
        <v>623</v>
      </c>
      <c r="G121" s="1" t="s">
        <v>624</v>
      </c>
      <c r="H121" s="1" t="s">
        <v>637</v>
      </c>
      <c r="I121" s="1" t="s">
        <v>636</v>
      </c>
      <c r="O121" s="1" t="str">
        <f t="shared" si="28"/>
        <v/>
      </c>
      <c r="P121" s="1" t="str">
        <f t="shared" si="28"/>
        <v/>
      </c>
      <c r="Q121" s="1" t="str">
        <f t="shared" si="17"/>
        <v/>
      </c>
      <c r="R121" s="1" t="str">
        <f t="shared" si="18"/>
        <v/>
      </c>
      <c r="S121" s="1" t="str">
        <f t="shared" si="19"/>
        <v/>
      </c>
      <c r="T121" s="1">
        <f t="shared" si="20"/>
        <v>1</v>
      </c>
      <c r="U121" s="1">
        <f t="shared" si="21"/>
        <v>2</v>
      </c>
      <c r="V121" s="1">
        <f t="shared" si="22"/>
        <v>3</v>
      </c>
      <c r="W121" s="1">
        <f t="shared" si="23"/>
        <v>4</v>
      </c>
      <c r="X121" s="1">
        <f t="shared" si="24"/>
        <v>5</v>
      </c>
    </row>
    <row r="122" spans="2:24" ht="17.149999999999999" customHeight="1" thickTop="1">
      <c r="B122" s="158" t="s">
        <v>186</v>
      </c>
      <c r="C122" s="157"/>
      <c r="D122" s="312"/>
      <c r="O122" s="1" t="str">
        <f t="shared" si="28"/>
        <v/>
      </c>
      <c r="P122" s="1" t="str">
        <f t="shared" si="28"/>
        <v/>
      </c>
      <c r="Q122" s="1" t="str">
        <f t="shared" si="17"/>
        <v/>
      </c>
      <c r="R122" s="1" t="str">
        <f t="shared" si="18"/>
        <v/>
      </c>
      <c r="S122" s="1" t="str">
        <f t="shared" si="19"/>
        <v/>
      </c>
      <c r="T122" s="1" t="str">
        <f t="shared" si="20"/>
        <v/>
      </c>
      <c r="U122" s="1" t="str">
        <f t="shared" si="21"/>
        <v/>
      </c>
      <c r="V122" s="1" t="str">
        <f t="shared" si="22"/>
        <v/>
      </c>
      <c r="W122" s="1" t="str">
        <f t="shared" si="23"/>
        <v/>
      </c>
      <c r="X122" s="1">
        <f t="shared" si="24"/>
        <v>0</v>
      </c>
    </row>
    <row r="123" spans="2:24" ht="41.5" customHeight="1">
      <c r="B123" s="41" t="s">
        <v>187</v>
      </c>
      <c r="C123" s="259"/>
      <c r="D123" s="316" t="str">
        <f>E123&amp;"　　"&amp;F123&amp;"　　"&amp;G123&amp;"　　"&amp;H123&amp;"　　"&amp;I123</f>
        <v>１．アジレント　　２．サーモフィッシャー　　３．島津製作所　　４．パーキンエルマー　　５．その他</v>
      </c>
      <c r="E123" s="1" t="s">
        <v>117</v>
      </c>
      <c r="F123" s="1" t="s">
        <v>64</v>
      </c>
      <c r="G123" s="1" t="s">
        <v>118</v>
      </c>
      <c r="H123" s="1" t="s">
        <v>119</v>
      </c>
      <c r="I123" s="1" t="s">
        <v>58</v>
      </c>
      <c r="O123" s="1" t="str">
        <f t="shared" si="28"/>
        <v/>
      </c>
      <c r="P123" s="1" t="str">
        <f t="shared" si="28"/>
        <v/>
      </c>
      <c r="Q123" s="1" t="str">
        <f t="shared" si="17"/>
        <v/>
      </c>
      <c r="R123" s="1" t="str">
        <f t="shared" si="18"/>
        <v/>
      </c>
      <c r="S123" s="1" t="str">
        <f t="shared" si="19"/>
        <v/>
      </c>
      <c r="T123" s="1">
        <f t="shared" si="20"/>
        <v>1</v>
      </c>
      <c r="U123" s="1">
        <f t="shared" si="21"/>
        <v>2</v>
      </c>
      <c r="V123" s="1">
        <f t="shared" si="22"/>
        <v>3</v>
      </c>
      <c r="W123" s="1">
        <f t="shared" si="23"/>
        <v>4</v>
      </c>
      <c r="X123" s="1">
        <f t="shared" si="24"/>
        <v>5</v>
      </c>
    </row>
    <row r="124" spans="2:24" ht="20.25" customHeight="1">
      <c r="B124" s="7" t="s">
        <v>188</v>
      </c>
      <c r="C124" s="272"/>
      <c r="D124" s="73"/>
      <c r="O124" s="1" t="str">
        <f t="shared" si="28"/>
        <v/>
      </c>
      <c r="P124" s="1" t="str">
        <f t="shared" si="28"/>
        <v/>
      </c>
      <c r="Q124" s="1" t="str">
        <f t="shared" si="17"/>
        <v/>
      </c>
      <c r="R124" s="1" t="str">
        <f t="shared" si="18"/>
        <v/>
      </c>
      <c r="S124" s="1" t="str">
        <f t="shared" si="19"/>
        <v/>
      </c>
      <c r="T124" s="1" t="str">
        <f t="shared" si="20"/>
        <v/>
      </c>
      <c r="U124" s="1" t="str">
        <f t="shared" si="21"/>
        <v/>
      </c>
      <c r="V124" s="1" t="str">
        <f t="shared" si="22"/>
        <v/>
      </c>
      <c r="W124" s="1" t="str">
        <f t="shared" si="23"/>
        <v/>
      </c>
      <c r="X124" s="1">
        <f t="shared" si="24"/>
        <v>0</v>
      </c>
    </row>
    <row r="125" spans="2:24" ht="20.25" customHeight="1">
      <c r="B125" s="43" t="s">
        <v>194</v>
      </c>
      <c r="C125" s="259"/>
      <c r="D125" s="317" t="str">
        <f>E125&amp;"　　"&amp;F125&amp;"　　"&amp;G125&amp;"　　"&amp;H125&amp;"　　"&amp;I125</f>
        <v>１．四重極　　２．タンデム四重極（MS/MS）　　３．その他　　　　</v>
      </c>
      <c r="E125" s="1" t="s">
        <v>94</v>
      </c>
      <c r="F125" s="1" t="s">
        <v>245</v>
      </c>
      <c r="G125" s="1" t="s">
        <v>47</v>
      </c>
      <c r="O125" s="1" t="str">
        <f t="shared" si="28"/>
        <v/>
      </c>
      <c r="P125" s="1" t="str">
        <f t="shared" si="28"/>
        <v/>
      </c>
      <c r="Q125" s="1" t="str">
        <f t="shared" si="17"/>
        <v/>
      </c>
      <c r="R125" s="1" t="str">
        <f t="shared" si="18"/>
        <v/>
      </c>
      <c r="S125" s="1" t="str">
        <f t="shared" si="19"/>
        <v/>
      </c>
      <c r="T125" s="1" t="str">
        <f t="shared" si="20"/>
        <v/>
      </c>
      <c r="U125" s="1" t="str">
        <f t="shared" si="21"/>
        <v/>
      </c>
      <c r="V125" s="1">
        <f t="shared" si="22"/>
        <v>1</v>
      </c>
      <c r="W125" s="1">
        <f t="shared" si="23"/>
        <v>2</v>
      </c>
      <c r="X125" s="1">
        <f t="shared" si="24"/>
        <v>3</v>
      </c>
    </row>
    <row r="126" spans="2:24" ht="20.149999999999999" customHeight="1">
      <c r="B126" s="113" t="s">
        <v>120</v>
      </c>
      <c r="C126" s="272"/>
      <c r="D126" s="73"/>
      <c r="O126" s="1" t="str">
        <f t="shared" si="28"/>
        <v/>
      </c>
      <c r="P126" s="1" t="str">
        <f t="shared" si="28"/>
        <v/>
      </c>
      <c r="Q126" s="1" t="str">
        <f t="shared" si="17"/>
        <v/>
      </c>
      <c r="R126" s="1" t="str">
        <f t="shared" si="18"/>
        <v/>
      </c>
      <c r="S126" s="1" t="str">
        <f t="shared" si="19"/>
        <v/>
      </c>
      <c r="T126" s="1" t="str">
        <f t="shared" si="20"/>
        <v/>
      </c>
      <c r="U126" s="1" t="str">
        <f t="shared" si="21"/>
        <v/>
      </c>
      <c r="V126" s="1" t="str">
        <f t="shared" si="22"/>
        <v/>
      </c>
      <c r="W126" s="1" t="str">
        <f t="shared" si="23"/>
        <v/>
      </c>
      <c r="X126" s="1">
        <f t="shared" si="24"/>
        <v>0</v>
      </c>
    </row>
    <row r="127" spans="2:24" ht="20.149999999999999" customHeight="1">
      <c r="B127" s="163" t="s">
        <v>200</v>
      </c>
      <c r="C127" s="259"/>
      <c r="D127" s="62" t="str">
        <f>E127&amp;"　　"&amp;F127&amp;"　　"&amp;G127&amp;"　　"&amp;H127&amp;"　　"&amp;I127&amp;"　　"&amp;J127&amp;"　　"&amp;K127</f>
        <v>１．石英ガラス　　２．ガラス（石英以外）　　３．樹脂　　４．その他　　　　　　</v>
      </c>
      <c r="E127" s="1" t="s">
        <v>988</v>
      </c>
      <c r="F127" s="1" t="s">
        <v>989</v>
      </c>
      <c r="G127" s="1" t="s">
        <v>138</v>
      </c>
      <c r="H127" s="1" t="s">
        <v>53</v>
      </c>
      <c r="O127" s="1" t="str">
        <f t="shared" si="28"/>
        <v/>
      </c>
      <c r="P127" s="1" t="str">
        <f t="shared" si="28"/>
        <v/>
      </c>
      <c r="Q127" s="1" t="str">
        <f t="shared" si="17"/>
        <v/>
      </c>
      <c r="R127" s="1" t="str">
        <f t="shared" si="18"/>
        <v/>
      </c>
      <c r="S127" s="1" t="str">
        <f t="shared" si="19"/>
        <v/>
      </c>
      <c r="T127" s="1" t="str">
        <f t="shared" si="20"/>
        <v/>
      </c>
      <c r="U127" s="1">
        <f t="shared" si="21"/>
        <v>1</v>
      </c>
      <c r="V127" s="1">
        <f t="shared" si="22"/>
        <v>2</v>
      </c>
      <c r="W127" s="1">
        <f t="shared" si="23"/>
        <v>3</v>
      </c>
      <c r="X127" s="1">
        <f t="shared" si="24"/>
        <v>4</v>
      </c>
    </row>
    <row r="128" spans="2:24" ht="20.149999999999999" customHeight="1">
      <c r="B128" s="7" t="s">
        <v>188</v>
      </c>
      <c r="C128" s="272"/>
      <c r="D128" s="73"/>
      <c r="O128" s="1" t="str">
        <f t="shared" si="28"/>
        <v/>
      </c>
      <c r="P128" s="1" t="str">
        <f t="shared" si="28"/>
        <v/>
      </c>
      <c r="Q128" s="1" t="str">
        <f t="shared" si="17"/>
        <v/>
      </c>
      <c r="R128" s="1" t="str">
        <f t="shared" si="18"/>
        <v/>
      </c>
      <c r="S128" s="1" t="str">
        <f t="shared" si="19"/>
        <v/>
      </c>
      <c r="T128" s="1" t="str">
        <f t="shared" si="20"/>
        <v/>
      </c>
      <c r="U128" s="1" t="str">
        <f t="shared" si="21"/>
        <v/>
      </c>
      <c r="V128" s="1" t="str">
        <f t="shared" si="22"/>
        <v/>
      </c>
      <c r="W128" s="1" t="str">
        <f t="shared" si="23"/>
        <v/>
      </c>
      <c r="X128" s="1">
        <f t="shared" si="24"/>
        <v>0</v>
      </c>
    </row>
    <row r="129" spans="2:24" ht="20.149999999999999" customHeight="1">
      <c r="B129" s="39" t="s">
        <v>201</v>
      </c>
      <c r="C129" s="259"/>
      <c r="D129" s="314" t="str">
        <f t="shared" ref="D129" si="29">E129&amp;"　　"&amp;F129&amp;"　　"&amp;G129&amp;"　　"&amp;H129&amp;"　　"&amp;I129</f>
        <v>１．行った　　２．行わなかった　　　　　　</v>
      </c>
      <c r="E129" s="1" t="s">
        <v>670</v>
      </c>
      <c r="F129" s="1" t="s">
        <v>671</v>
      </c>
      <c r="O129" s="1" t="str">
        <f t="shared" si="28"/>
        <v/>
      </c>
      <c r="P129" s="1" t="str">
        <f t="shared" si="28"/>
        <v/>
      </c>
      <c r="Q129" s="1" t="str">
        <f t="shared" si="17"/>
        <v/>
      </c>
      <c r="R129" s="1" t="str">
        <f t="shared" si="18"/>
        <v/>
      </c>
      <c r="S129" s="1" t="str">
        <f t="shared" si="19"/>
        <v/>
      </c>
      <c r="T129" s="1" t="str">
        <f t="shared" si="20"/>
        <v/>
      </c>
      <c r="U129" s="1" t="str">
        <f t="shared" si="21"/>
        <v/>
      </c>
      <c r="V129" s="1" t="str">
        <f t="shared" si="22"/>
        <v/>
      </c>
      <c r="W129" s="1">
        <f t="shared" si="23"/>
        <v>1</v>
      </c>
      <c r="X129" s="1">
        <f t="shared" si="24"/>
        <v>2</v>
      </c>
    </row>
    <row r="130" spans="2:24" ht="33.65" customHeight="1">
      <c r="B130" s="41" t="s">
        <v>193</v>
      </c>
      <c r="C130" s="259"/>
      <c r="D130" s="61" t="str">
        <f>E130&amp;"　　"&amp;F130&amp;"　　"&amp;G130&amp;"　　"&amp;H130&amp;"　　"&amp;I130&amp;"　　"&amp;J130&amp;"　　"&amp;K130</f>
        <v>１．酸による洗浄　　２．超純水による洗浄 　　３．酸と超純水による洗浄　　４．その他　　５．行わなかった　　　　</v>
      </c>
      <c r="E130" s="1" t="s">
        <v>129</v>
      </c>
      <c r="F130" s="1" t="s">
        <v>130</v>
      </c>
      <c r="G130" s="1" t="s">
        <v>131</v>
      </c>
      <c r="H130" s="1" t="s">
        <v>53</v>
      </c>
      <c r="I130" s="1" t="s">
        <v>893</v>
      </c>
      <c r="O130" s="1" t="str">
        <f t="shared" si="28"/>
        <v/>
      </c>
      <c r="P130" s="1" t="str">
        <f t="shared" si="28"/>
        <v/>
      </c>
      <c r="Q130" s="1" t="str">
        <f t="shared" si="17"/>
        <v/>
      </c>
      <c r="R130" s="1" t="str">
        <f t="shared" si="18"/>
        <v/>
      </c>
      <c r="S130" s="1" t="str">
        <f t="shared" si="19"/>
        <v/>
      </c>
      <c r="T130" s="1">
        <f t="shared" si="20"/>
        <v>1</v>
      </c>
      <c r="U130" s="1">
        <f t="shared" si="21"/>
        <v>2</v>
      </c>
      <c r="V130" s="1">
        <f t="shared" si="22"/>
        <v>3</v>
      </c>
      <c r="W130" s="1">
        <f t="shared" si="23"/>
        <v>4</v>
      </c>
      <c r="X130" s="1">
        <f t="shared" si="24"/>
        <v>5</v>
      </c>
    </row>
    <row r="131" spans="2:24" ht="20.25" customHeight="1" thickBot="1">
      <c r="B131" s="7" t="s">
        <v>188</v>
      </c>
      <c r="C131" s="272"/>
      <c r="D131" s="73"/>
      <c r="O131" s="1" t="str">
        <f t="shared" si="28"/>
        <v/>
      </c>
      <c r="P131" s="1" t="str">
        <f t="shared" si="28"/>
        <v/>
      </c>
      <c r="Q131" s="1" t="str">
        <f t="shared" si="17"/>
        <v/>
      </c>
      <c r="R131" s="1" t="str">
        <f t="shared" si="18"/>
        <v/>
      </c>
      <c r="S131" s="1" t="str">
        <f t="shared" si="19"/>
        <v/>
      </c>
      <c r="T131" s="1" t="str">
        <f t="shared" si="20"/>
        <v/>
      </c>
      <c r="U131" s="1" t="str">
        <f t="shared" si="21"/>
        <v/>
      </c>
      <c r="V131" s="1" t="str">
        <f t="shared" si="22"/>
        <v/>
      </c>
      <c r="W131" s="1" t="str">
        <f t="shared" si="23"/>
        <v/>
      </c>
      <c r="X131" s="1">
        <f t="shared" si="24"/>
        <v>0</v>
      </c>
    </row>
    <row r="132" spans="2:24" ht="17.149999999999999" customHeight="1" thickTop="1">
      <c r="B132" s="158" t="s">
        <v>195</v>
      </c>
      <c r="C132" s="157"/>
      <c r="D132" s="312"/>
      <c r="O132" s="1" t="str">
        <f t="shared" si="28"/>
        <v/>
      </c>
      <c r="P132" s="1" t="str">
        <f t="shared" si="28"/>
        <v/>
      </c>
      <c r="Q132" s="1" t="str">
        <f t="shared" si="17"/>
        <v/>
      </c>
      <c r="R132" s="1" t="str">
        <f t="shared" si="18"/>
        <v/>
      </c>
      <c r="S132" s="1" t="str">
        <f t="shared" si="19"/>
        <v/>
      </c>
      <c r="T132" s="1" t="str">
        <f t="shared" si="20"/>
        <v/>
      </c>
      <c r="U132" s="1" t="str">
        <f t="shared" si="21"/>
        <v/>
      </c>
      <c r="V132" s="1" t="str">
        <f t="shared" si="22"/>
        <v/>
      </c>
      <c r="W132" s="1" t="str">
        <f t="shared" si="23"/>
        <v/>
      </c>
      <c r="X132" s="1">
        <f t="shared" si="24"/>
        <v>0</v>
      </c>
    </row>
    <row r="133" spans="2:24" ht="18.649999999999999" customHeight="1">
      <c r="B133" s="39" t="s">
        <v>196</v>
      </c>
      <c r="C133" s="259"/>
      <c r="D133" s="318" t="str">
        <f t="shared" ref="D133" si="30">E133&amp;"　　"&amp;F133&amp;"　　"&amp;G133&amp;"　　"&amp;H133&amp;"　　"&amp;I133</f>
        <v>１．行った　　２．行わなかった　　　　　　</v>
      </c>
      <c r="E133" s="1" t="s">
        <v>670</v>
      </c>
      <c r="F133" s="1" t="s">
        <v>671</v>
      </c>
      <c r="O133" s="1" t="str">
        <f t="shared" si="28"/>
        <v/>
      </c>
      <c r="P133" s="1" t="str">
        <f t="shared" si="28"/>
        <v/>
      </c>
      <c r="Q133" s="1" t="str">
        <f t="shared" si="17"/>
        <v/>
      </c>
      <c r="R133" s="1" t="str">
        <f t="shared" si="18"/>
        <v/>
      </c>
      <c r="S133" s="1" t="str">
        <f t="shared" si="19"/>
        <v/>
      </c>
      <c r="T133" s="1" t="str">
        <f t="shared" si="20"/>
        <v/>
      </c>
      <c r="U133" s="1" t="str">
        <f t="shared" si="21"/>
        <v/>
      </c>
      <c r="V133" s="1" t="str">
        <f t="shared" si="22"/>
        <v/>
      </c>
      <c r="W133" s="1">
        <f t="shared" si="23"/>
        <v>1</v>
      </c>
      <c r="X133" s="1">
        <f t="shared" si="24"/>
        <v>2</v>
      </c>
    </row>
    <row r="134" spans="2:24" ht="19.5" customHeight="1">
      <c r="B134" s="114" t="s">
        <v>197</v>
      </c>
      <c r="C134" s="259"/>
      <c r="D134" s="91" t="str">
        <f>E134&amp;"　　"&amp;F134&amp;"　　"&amp;G134&amp;"　　"&amp;H134&amp;"　　"&amp;I134</f>
        <v>１．ヘリウム　　２．水素　　３．ヘリウム・水素混合ガス　　４．その他　　</v>
      </c>
      <c r="E134" s="1" t="s">
        <v>92</v>
      </c>
      <c r="F134" s="1" t="s">
        <v>93</v>
      </c>
      <c r="G134" s="1" t="s">
        <v>65</v>
      </c>
      <c r="H134" s="1" t="s">
        <v>43</v>
      </c>
      <c r="O134" s="1" t="str">
        <f t="shared" ref="O134:P149" si="31">IFERROR(IF((P134-1)&lt;1,"",P134-1),"")</f>
        <v/>
      </c>
      <c r="P134" s="1" t="str">
        <f t="shared" si="31"/>
        <v/>
      </c>
      <c r="Q134" s="1" t="str">
        <f t="shared" si="17"/>
        <v/>
      </c>
      <c r="R134" s="1" t="str">
        <f t="shared" si="18"/>
        <v/>
      </c>
      <c r="S134" s="1" t="str">
        <f t="shared" si="19"/>
        <v/>
      </c>
      <c r="T134" s="1" t="str">
        <f t="shared" si="20"/>
        <v/>
      </c>
      <c r="U134" s="1">
        <f t="shared" si="21"/>
        <v>1</v>
      </c>
      <c r="V134" s="1">
        <f t="shared" si="22"/>
        <v>2</v>
      </c>
      <c r="W134" s="1">
        <f t="shared" si="23"/>
        <v>3</v>
      </c>
      <c r="X134" s="1">
        <f t="shared" si="24"/>
        <v>4</v>
      </c>
    </row>
    <row r="135" spans="2:24" ht="20.25" customHeight="1">
      <c r="B135" s="7" t="s">
        <v>188</v>
      </c>
      <c r="C135" s="272"/>
      <c r="D135" s="73"/>
      <c r="O135" s="1" t="str">
        <f t="shared" si="31"/>
        <v/>
      </c>
      <c r="P135" s="1" t="str">
        <f t="shared" si="31"/>
        <v/>
      </c>
      <c r="Q135" s="1" t="str">
        <f t="shared" si="17"/>
        <v/>
      </c>
      <c r="R135" s="1" t="str">
        <f t="shared" si="18"/>
        <v/>
      </c>
      <c r="S135" s="1" t="str">
        <f t="shared" si="19"/>
        <v/>
      </c>
      <c r="T135" s="1" t="str">
        <f t="shared" si="20"/>
        <v/>
      </c>
      <c r="U135" s="1" t="str">
        <f t="shared" si="21"/>
        <v/>
      </c>
      <c r="V135" s="1" t="str">
        <f t="shared" si="22"/>
        <v/>
      </c>
      <c r="W135" s="1" t="str">
        <f t="shared" si="23"/>
        <v/>
      </c>
      <c r="X135" s="1">
        <f t="shared" si="24"/>
        <v>0</v>
      </c>
    </row>
    <row r="136" spans="2:24" ht="26.15" customHeight="1">
      <c r="B136" s="114" t="s">
        <v>229</v>
      </c>
      <c r="C136" s="259"/>
      <c r="D136" s="91" t="str">
        <f>E136&amp;"　　"&amp;F136&amp;"　　"&amp;G136&amp;"　　"&amp;H136&amp;"　　"&amp;I136</f>
        <v>１．2未満　　２．2以上5未満　　３．5以上10未満　　４．10以上　　</v>
      </c>
      <c r="E136" s="1" t="s">
        <v>134</v>
      </c>
      <c r="F136" s="1" t="s">
        <v>135</v>
      </c>
      <c r="G136" s="1" t="s">
        <v>136</v>
      </c>
      <c r="H136" s="1" t="s">
        <v>137</v>
      </c>
      <c r="O136" s="1" t="str">
        <f t="shared" si="31"/>
        <v/>
      </c>
      <c r="P136" s="1" t="str">
        <f t="shared" si="31"/>
        <v/>
      </c>
      <c r="Q136" s="1" t="str">
        <f t="shared" si="17"/>
        <v/>
      </c>
      <c r="R136" s="1" t="str">
        <f t="shared" si="18"/>
        <v/>
      </c>
      <c r="S136" s="1" t="str">
        <f t="shared" si="19"/>
        <v/>
      </c>
      <c r="T136" s="1" t="str">
        <f t="shared" si="20"/>
        <v/>
      </c>
      <c r="U136" s="1">
        <f t="shared" si="21"/>
        <v>1</v>
      </c>
      <c r="V136" s="1">
        <f t="shared" si="22"/>
        <v>2</v>
      </c>
      <c r="W136" s="1">
        <f t="shared" si="23"/>
        <v>3</v>
      </c>
      <c r="X136" s="1">
        <f t="shared" si="24"/>
        <v>4</v>
      </c>
    </row>
    <row r="137" spans="2:24" ht="26.15" customHeight="1">
      <c r="B137" s="39" t="s">
        <v>198</v>
      </c>
      <c r="C137" s="259"/>
      <c r="D137" s="314" t="str">
        <f t="shared" ref="D137:D138" si="32">E137&amp;"　　"&amp;F137&amp;"　　"&amp;G137&amp;"　　"&amp;H137&amp;"　　"&amp;I137</f>
        <v>１．行った　　２．行わなかった　　　　　　</v>
      </c>
      <c r="E137" s="1" t="s">
        <v>670</v>
      </c>
      <c r="F137" s="1" t="s">
        <v>671</v>
      </c>
      <c r="O137" s="1" t="str">
        <f t="shared" si="31"/>
        <v/>
      </c>
      <c r="P137" s="1" t="str">
        <f t="shared" si="31"/>
        <v/>
      </c>
      <c r="Q137" s="1" t="str">
        <f t="shared" si="17"/>
        <v/>
      </c>
      <c r="R137" s="1" t="str">
        <f t="shared" si="18"/>
        <v/>
      </c>
      <c r="S137" s="1" t="str">
        <f t="shared" si="19"/>
        <v/>
      </c>
      <c r="T137" s="1" t="str">
        <f t="shared" si="20"/>
        <v/>
      </c>
      <c r="U137" s="1" t="str">
        <f t="shared" si="21"/>
        <v/>
      </c>
      <c r="V137" s="1" t="str">
        <f t="shared" si="22"/>
        <v/>
      </c>
      <c r="W137" s="1">
        <f t="shared" si="23"/>
        <v>1</v>
      </c>
      <c r="X137" s="1">
        <f t="shared" si="24"/>
        <v>2</v>
      </c>
    </row>
    <row r="138" spans="2:24" ht="26.15" customHeight="1" thickBot="1">
      <c r="B138" s="106" t="s">
        <v>199</v>
      </c>
      <c r="C138" s="259"/>
      <c r="D138" s="319" t="str">
        <f t="shared" si="32"/>
        <v>１．行った　　２．行わなかった　　　　　　</v>
      </c>
      <c r="E138" s="1" t="s">
        <v>670</v>
      </c>
      <c r="F138" s="1" t="s">
        <v>671</v>
      </c>
      <c r="O138" s="1" t="str">
        <f t="shared" si="31"/>
        <v/>
      </c>
      <c r="P138" s="1" t="str">
        <f t="shared" si="31"/>
        <v/>
      </c>
      <c r="Q138" s="1" t="str">
        <f t="shared" si="17"/>
        <v/>
      </c>
      <c r="R138" s="1" t="str">
        <f t="shared" si="18"/>
        <v/>
      </c>
      <c r="S138" s="1" t="str">
        <f t="shared" si="19"/>
        <v/>
      </c>
      <c r="T138" s="1" t="str">
        <f t="shared" si="20"/>
        <v/>
      </c>
      <c r="U138" s="1" t="str">
        <f t="shared" si="21"/>
        <v/>
      </c>
      <c r="V138" s="1" t="str">
        <f t="shared" si="22"/>
        <v/>
      </c>
      <c r="W138" s="1">
        <f t="shared" si="23"/>
        <v>1</v>
      </c>
      <c r="X138" s="1">
        <f t="shared" si="24"/>
        <v>2</v>
      </c>
    </row>
    <row r="139" spans="2:24" ht="39" customHeight="1" thickTop="1">
      <c r="B139" s="184" t="s">
        <v>133</v>
      </c>
      <c r="C139" s="275"/>
      <c r="D139" s="315" t="str">
        <f>E139&amp;"　　"&amp;F139&amp;"　　"&amp;G139&amp;"　　"&amp;H139&amp;"　　"&amp;I139&amp;"　　"&amp;J139&amp;"　　"&amp;K139&amp;"　　"&amp;L139</f>
        <v>１．タリウム　　２．ビスマス　　３．インジウム　　４．イットリウム　　５．ロジウム　　６．レニウム　　７．その他　　８．使用しない</v>
      </c>
      <c r="E139" s="1" t="s">
        <v>639</v>
      </c>
      <c r="F139" s="1" t="s">
        <v>215</v>
      </c>
      <c r="G139" s="1" t="s">
        <v>90</v>
      </c>
      <c r="H139" s="1" t="s">
        <v>216</v>
      </c>
      <c r="I139" s="1" t="s">
        <v>638</v>
      </c>
      <c r="J139" s="1" t="s">
        <v>875</v>
      </c>
      <c r="K139" s="1" t="s">
        <v>142</v>
      </c>
      <c r="L139" s="1" t="s">
        <v>817</v>
      </c>
      <c r="O139" s="1" t="str">
        <f t="shared" si="31"/>
        <v/>
      </c>
      <c r="P139" s="1" t="str">
        <f t="shared" si="31"/>
        <v/>
      </c>
      <c r="Q139" s="1">
        <f t="shared" si="17"/>
        <v>1</v>
      </c>
      <c r="R139" s="1">
        <f t="shared" si="18"/>
        <v>2</v>
      </c>
      <c r="S139" s="1">
        <f t="shared" si="19"/>
        <v>3</v>
      </c>
      <c r="T139" s="1">
        <f t="shared" si="20"/>
        <v>4</v>
      </c>
      <c r="U139" s="1">
        <f t="shared" si="21"/>
        <v>5</v>
      </c>
      <c r="V139" s="1">
        <f t="shared" si="22"/>
        <v>6</v>
      </c>
      <c r="W139" s="1">
        <f t="shared" si="23"/>
        <v>7</v>
      </c>
      <c r="X139" s="1">
        <f t="shared" si="24"/>
        <v>8</v>
      </c>
    </row>
    <row r="140" spans="2:24" ht="20.149999999999999" customHeight="1" thickBot="1">
      <c r="B140" s="138" t="s">
        <v>121</v>
      </c>
      <c r="C140" s="273"/>
      <c r="D140" s="185" t="s">
        <v>990</v>
      </c>
      <c r="O140" s="1" t="str">
        <f t="shared" si="31"/>
        <v/>
      </c>
      <c r="P140" s="1" t="str">
        <f t="shared" si="31"/>
        <v/>
      </c>
      <c r="Q140" s="1" t="str">
        <f t="shared" si="17"/>
        <v/>
      </c>
      <c r="R140" s="1" t="str">
        <f t="shared" si="18"/>
        <v/>
      </c>
      <c r="S140" s="1" t="str">
        <f t="shared" si="19"/>
        <v/>
      </c>
      <c r="T140" s="1" t="str">
        <f t="shared" si="20"/>
        <v/>
      </c>
      <c r="U140" s="1" t="str">
        <f t="shared" si="21"/>
        <v/>
      </c>
      <c r="V140" s="1" t="str">
        <f t="shared" si="22"/>
        <v/>
      </c>
      <c r="W140" s="1" t="str">
        <f t="shared" si="23"/>
        <v/>
      </c>
      <c r="X140" s="1">
        <f t="shared" si="24"/>
        <v>0</v>
      </c>
    </row>
    <row r="141" spans="2:24" ht="24" customHeight="1" thickTop="1">
      <c r="B141" s="163" t="s">
        <v>218</v>
      </c>
      <c r="C141" s="259"/>
      <c r="D141" s="91" t="str">
        <f>E141&amp;"　　"&amp;F141&amp;"　　"&amp;G141&amp;"　　"&amp;H141&amp;"　　"&amp;I141</f>
        <v>１．0.2未満　　２．0.2以上0.5未満　　３．0.5以上1未満　　４．1以上2未満　　５．2以上</v>
      </c>
      <c r="E141" s="1" t="s">
        <v>640</v>
      </c>
      <c r="F141" s="1" t="s">
        <v>641</v>
      </c>
      <c r="G141" s="1" t="s">
        <v>807</v>
      </c>
      <c r="H141" s="1" t="s">
        <v>808</v>
      </c>
      <c r="I141" s="1" t="s">
        <v>809</v>
      </c>
      <c r="O141" s="1" t="str">
        <f t="shared" si="31"/>
        <v/>
      </c>
      <c r="P141" s="1" t="str">
        <f t="shared" si="31"/>
        <v/>
      </c>
      <c r="Q141" s="1" t="str">
        <f t="shared" si="17"/>
        <v/>
      </c>
      <c r="R141" s="1" t="str">
        <f t="shared" si="18"/>
        <v/>
      </c>
      <c r="S141" s="1" t="str">
        <f t="shared" si="19"/>
        <v/>
      </c>
      <c r="T141" s="1">
        <f t="shared" si="20"/>
        <v>1</v>
      </c>
      <c r="U141" s="1">
        <f t="shared" si="21"/>
        <v>2</v>
      </c>
      <c r="V141" s="1">
        <f t="shared" si="22"/>
        <v>3</v>
      </c>
      <c r="W141" s="1">
        <f t="shared" si="23"/>
        <v>4</v>
      </c>
      <c r="X141" s="1">
        <f t="shared" si="24"/>
        <v>5</v>
      </c>
    </row>
    <row r="142" spans="2:24" ht="20.25" customHeight="1">
      <c r="B142" s="43" t="s">
        <v>1010</v>
      </c>
      <c r="C142" s="259"/>
      <c r="D142" s="314" t="str">
        <f t="shared" ref="D142" si="33">E142&amp;"　　"&amp;F142&amp;"　　"&amp;G142&amp;"　　"&amp;H142&amp;"　　"&amp;I142</f>
        <v>１． 208　　２．その他　　　　　　</v>
      </c>
      <c r="E142" s="1" t="s">
        <v>818</v>
      </c>
      <c r="F142" s="1" t="s">
        <v>52</v>
      </c>
      <c r="O142" s="1" t="str">
        <f t="shared" si="31"/>
        <v/>
      </c>
      <c r="P142" s="1" t="str">
        <f t="shared" si="31"/>
        <v/>
      </c>
      <c r="Q142" s="1" t="str">
        <f t="shared" si="17"/>
        <v/>
      </c>
      <c r="R142" s="1" t="str">
        <f t="shared" si="18"/>
        <v/>
      </c>
      <c r="S142" s="1" t="str">
        <f t="shared" si="19"/>
        <v/>
      </c>
      <c r="T142" s="1" t="str">
        <f t="shared" si="20"/>
        <v/>
      </c>
      <c r="U142" s="1" t="str">
        <f t="shared" si="21"/>
        <v/>
      </c>
      <c r="V142" s="1" t="str">
        <f t="shared" si="22"/>
        <v/>
      </c>
      <c r="W142" s="1">
        <f t="shared" si="23"/>
        <v>1</v>
      </c>
      <c r="X142" s="1">
        <f t="shared" si="24"/>
        <v>2</v>
      </c>
    </row>
    <row r="143" spans="2:24" ht="20.25" customHeight="1" thickBot="1">
      <c r="B143" s="7" t="s">
        <v>188</v>
      </c>
      <c r="C143" s="50"/>
      <c r="D143" s="110" t="s">
        <v>1011</v>
      </c>
      <c r="O143" s="1" t="str">
        <f t="shared" si="31"/>
        <v/>
      </c>
      <c r="P143" s="1" t="str">
        <f t="shared" si="31"/>
        <v/>
      </c>
      <c r="Q143" s="1" t="str">
        <f t="shared" ref="Q143:Q172" si="34">IFERROR(IF((R143-1)&lt;1,"",R143-1),"")</f>
        <v/>
      </c>
      <c r="R143" s="1" t="str">
        <f t="shared" ref="R143:R172" si="35">IFERROR(IF((S143-1)&lt;1,"",S143-1),"")</f>
        <v/>
      </c>
      <c r="S143" s="1" t="str">
        <f t="shared" ref="S143:S172" si="36">IFERROR(IF((T143-1)&lt;1,"",T143-1),"")</f>
        <v/>
      </c>
      <c r="T143" s="1" t="str">
        <f t="shared" ref="T143:T172" si="37">IFERROR(IF((U143-1)&lt;1,"",U143-1),"")</f>
        <v/>
      </c>
      <c r="U143" s="1" t="str">
        <f t="shared" ref="U143:U172" si="38">IFERROR(IF((V143-1)&lt;1,"",V143-1),"")</f>
        <v/>
      </c>
      <c r="V143" s="1" t="str">
        <f t="shared" ref="V143:V172" si="39">IFERROR(IF((W143-1)&lt;1,"",W143-1),"")</f>
        <v/>
      </c>
      <c r="W143" s="1" t="str">
        <f t="shared" ref="W143:W172" si="40">IFERROR(IF((X143-1)&lt;1,"",X143-1),"")</f>
        <v/>
      </c>
      <c r="X143" s="1">
        <f t="shared" ref="X143:X172" si="41">COUNTA(E143:N143)</f>
        <v>0</v>
      </c>
    </row>
    <row r="144" spans="2:24" ht="16.5" customHeight="1">
      <c r="B144" s="166"/>
      <c r="C144" s="301"/>
      <c r="D144" s="167"/>
      <c r="E144" s="188"/>
      <c r="F144" s="188"/>
      <c r="O144" s="1" t="str">
        <f t="shared" si="31"/>
        <v/>
      </c>
      <c r="P144" s="1" t="str">
        <f t="shared" si="31"/>
        <v/>
      </c>
      <c r="Q144" s="1" t="str">
        <f t="shared" si="34"/>
        <v/>
      </c>
      <c r="R144" s="1" t="str">
        <f t="shared" si="35"/>
        <v/>
      </c>
      <c r="S144" s="1" t="str">
        <f t="shared" si="36"/>
        <v/>
      </c>
      <c r="T144" s="1" t="str">
        <f t="shared" si="37"/>
        <v/>
      </c>
      <c r="U144" s="1" t="str">
        <f t="shared" si="38"/>
        <v/>
      </c>
      <c r="V144" s="1" t="str">
        <f t="shared" si="39"/>
        <v/>
      </c>
      <c r="W144" s="1" t="str">
        <f t="shared" si="40"/>
        <v/>
      </c>
      <c r="X144" s="1">
        <f t="shared" si="41"/>
        <v>0</v>
      </c>
    </row>
    <row r="145" spans="2:24" ht="20.25" customHeight="1" thickBot="1">
      <c r="B145" s="10" t="s">
        <v>68</v>
      </c>
      <c r="C145" s="74"/>
      <c r="D145" s="65"/>
      <c r="O145" s="1" t="str">
        <f t="shared" si="31"/>
        <v/>
      </c>
      <c r="P145" s="1" t="str">
        <f t="shared" si="31"/>
        <v/>
      </c>
      <c r="Q145" s="1" t="str">
        <f t="shared" si="34"/>
        <v/>
      </c>
      <c r="R145" s="1" t="str">
        <f t="shared" si="35"/>
        <v/>
      </c>
      <c r="S145" s="1" t="str">
        <f t="shared" si="36"/>
        <v/>
      </c>
      <c r="T145" s="1" t="str">
        <f t="shared" si="37"/>
        <v/>
      </c>
      <c r="U145" s="1" t="str">
        <f t="shared" si="38"/>
        <v/>
      </c>
      <c r="V145" s="1" t="str">
        <f t="shared" si="39"/>
        <v/>
      </c>
      <c r="W145" s="1" t="str">
        <f t="shared" si="40"/>
        <v/>
      </c>
      <c r="X145" s="1">
        <f t="shared" si="41"/>
        <v>0</v>
      </c>
    </row>
    <row r="146" spans="2:24" s="66" customFormat="1" ht="42" customHeight="1">
      <c r="B146" s="38" t="s">
        <v>82</v>
      </c>
      <c r="C146" s="89"/>
      <c r="D146" s="61" t="str">
        <f>E146&amp;"　　"&amp;F146&amp;"　　"&amp;G146&amp;"　　"&amp;H146&amp;"　　"&amp;I146&amp;"　　"&amp;J146&amp;"　　"&amp;K146</f>
        <v>１．富士フイルム和光純薬　　２．関東化学　　３．SPEX　　４．スペルコ　　５．ジーエルサイエンス　　６．SCP　　７．その他</v>
      </c>
      <c r="E146" s="66" t="s">
        <v>99</v>
      </c>
      <c r="F146" s="66" t="s">
        <v>100</v>
      </c>
      <c r="G146" s="66" t="s">
        <v>139</v>
      </c>
      <c r="H146" s="66" t="s">
        <v>140</v>
      </c>
      <c r="I146" s="66" t="s">
        <v>970</v>
      </c>
      <c r="J146" s="66" t="s">
        <v>141</v>
      </c>
      <c r="K146" s="66" t="s">
        <v>142</v>
      </c>
      <c r="O146" s="1" t="str">
        <f t="shared" si="31"/>
        <v/>
      </c>
      <c r="P146" s="1" t="str">
        <f t="shared" si="31"/>
        <v/>
      </c>
      <c r="Q146" s="1" t="str">
        <f t="shared" si="34"/>
        <v/>
      </c>
      <c r="R146" s="1">
        <f t="shared" si="35"/>
        <v>1</v>
      </c>
      <c r="S146" s="1">
        <f t="shared" si="36"/>
        <v>2</v>
      </c>
      <c r="T146" s="1">
        <f t="shared" si="37"/>
        <v>3</v>
      </c>
      <c r="U146" s="1">
        <f t="shared" si="38"/>
        <v>4</v>
      </c>
      <c r="V146" s="1">
        <f t="shared" si="39"/>
        <v>5</v>
      </c>
      <c r="W146" s="1">
        <f t="shared" si="40"/>
        <v>6</v>
      </c>
      <c r="X146" s="1">
        <f t="shared" si="41"/>
        <v>7</v>
      </c>
    </row>
    <row r="147" spans="2:24" ht="20.25" customHeight="1">
      <c r="B147" s="39" t="s">
        <v>121</v>
      </c>
      <c r="C147" s="96"/>
      <c r="D147" s="73"/>
      <c r="O147" s="1" t="str">
        <f t="shared" si="31"/>
        <v/>
      </c>
      <c r="P147" s="1" t="str">
        <f t="shared" si="31"/>
        <v/>
      </c>
      <c r="Q147" s="1" t="str">
        <f t="shared" si="34"/>
        <v/>
      </c>
      <c r="R147" s="1" t="str">
        <f t="shared" si="35"/>
        <v/>
      </c>
      <c r="S147" s="1" t="str">
        <f t="shared" si="36"/>
        <v/>
      </c>
      <c r="T147" s="1" t="str">
        <f t="shared" si="37"/>
        <v/>
      </c>
      <c r="U147" s="1" t="str">
        <f t="shared" si="38"/>
        <v/>
      </c>
      <c r="V147" s="1" t="str">
        <f t="shared" si="39"/>
        <v/>
      </c>
      <c r="W147" s="1" t="str">
        <f t="shared" si="40"/>
        <v/>
      </c>
      <c r="X147" s="1">
        <f t="shared" si="41"/>
        <v>0</v>
      </c>
    </row>
    <row r="148" spans="2:24" ht="20.25" customHeight="1" thickBot="1">
      <c r="B148" s="43" t="s">
        <v>84</v>
      </c>
      <c r="C148" s="90"/>
      <c r="D148" s="55" t="str">
        <f>E148&amp;"　　"&amp;F148&amp;"　　"&amp;G148&amp;"　　"&amp;H148&amp;"　　"&amp;I148</f>
        <v>１．保証期間内　　２．保証期間超過　　　　　　</v>
      </c>
      <c r="E148" s="1" t="s">
        <v>70</v>
      </c>
      <c r="F148" s="1" t="s">
        <v>71</v>
      </c>
      <c r="O148" s="1" t="str">
        <f t="shared" si="31"/>
        <v/>
      </c>
      <c r="P148" s="1" t="str">
        <f t="shared" si="31"/>
        <v/>
      </c>
      <c r="Q148" s="1" t="str">
        <f t="shared" si="34"/>
        <v/>
      </c>
      <c r="R148" s="1" t="str">
        <f t="shared" si="35"/>
        <v/>
      </c>
      <c r="S148" s="1" t="str">
        <f t="shared" si="36"/>
        <v/>
      </c>
      <c r="T148" s="1" t="str">
        <f t="shared" si="37"/>
        <v/>
      </c>
      <c r="U148" s="1" t="str">
        <f t="shared" si="38"/>
        <v/>
      </c>
      <c r="V148" s="1" t="str">
        <f t="shared" si="39"/>
        <v/>
      </c>
      <c r="W148" s="1">
        <f t="shared" si="40"/>
        <v>1</v>
      </c>
      <c r="X148" s="1">
        <f t="shared" si="41"/>
        <v>2</v>
      </c>
    </row>
    <row r="149" spans="2:24" s="2" customFormat="1">
      <c r="B149" s="66"/>
      <c r="C149" s="5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 t="str">
        <f t="shared" si="31"/>
        <v/>
      </c>
      <c r="P149" s="1" t="str">
        <f t="shared" si="31"/>
        <v/>
      </c>
      <c r="Q149" s="1" t="str">
        <f t="shared" si="34"/>
        <v/>
      </c>
      <c r="R149" s="1" t="str">
        <f t="shared" si="35"/>
        <v/>
      </c>
      <c r="S149" s="1" t="str">
        <f t="shared" si="36"/>
        <v/>
      </c>
      <c r="T149" s="1" t="str">
        <f t="shared" si="37"/>
        <v/>
      </c>
      <c r="U149" s="1" t="str">
        <f t="shared" si="38"/>
        <v/>
      </c>
      <c r="V149" s="1" t="str">
        <f t="shared" si="39"/>
        <v/>
      </c>
      <c r="W149" s="1" t="str">
        <f t="shared" si="40"/>
        <v/>
      </c>
      <c r="X149" s="1">
        <f t="shared" si="41"/>
        <v>0</v>
      </c>
    </row>
    <row r="150" spans="2:24" ht="20.25" customHeight="1" thickBot="1">
      <c r="B150" s="36" t="s">
        <v>72</v>
      </c>
      <c r="C150" s="74"/>
      <c r="D150" s="65"/>
      <c r="O150" s="1" t="str">
        <f t="shared" ref="O150:W166" si="42">IFERROR(IF((P150-1)&lt;1,"",P150-1),"")</f>
        <v/>
      </c>
      <c r="P150" s="1" t="str">
        <f t="shared" si="42"/>
        <v/>
      </c>
      <c r="Q150" s="1" t="str">
        <f t="shared" si="34"/>
        <v/>
      </c>
      <c r="R150" s="1" t="str">
        <f t="shared" si="35"/>
        <v/>
      </c>
      <c r="S150" s="1" t="str">
        <f t="shared" si="36"/>
        <v/>
      </c>
      <c r="T150" s="1" t="str">
        <f t="shared" si="37"/>
        <v/>
      </c>
      <c r="U150" s="1" t="str">
        <f t="shared" si="38"/>
        <v/>
      </c>
      <c r="V150" s="1" t="str">
        <f t="shared" si="39"/>
        <v/>
      </c>
      <c r="W150" s="1" t="str">
        <f t="shared" si="40"/>
        <v/>
      </c>
      <c r="X150" s="1">
        <f t="shared" si="41"/>
        <v>0</v>
      </c>
    </row>
    <row r="151" spans="2:24" ht="20.25" customHeight="1">
      <c r="B151" s="46" t="s">
        <v>812</v>
      </c>
      <c r="C151" s="89"/>
      <c r="D151" s="320" t="str">
        <f>E151&amp;"　　"&amp;F151&amp;"　　"&amp;G151&amp;"　　"&amp;H151&amp;"　　"&amp;I151</f>
        <v>１．行った　　２．行わなかった　　　　　　</v>
      </c>
      <c r="E151" s="1" t="s">
        <v>670</v>
      </c>
      <c r="F151" s="1" t="s">
        <v>671</v>
      </c>
      <c r="O151" s="1" t="str">
        <f t="shared" si="42"/>
        <v/>
      </c>
      <c r="P151" s="1" t="str">
        <f t="shared" si="42"/>
        <v/>
      </c>
      <c r="Q151" s="1" t="str">
        <f t="shared" si="34"/>
        <v/>
      </c>
      <c r="R151" s="1" t="str">
        <f t="shared" si="35"/>
        <v/>
      </c>
      <c r="S151" s="1" t="str">
        <f t="shared" si="36"/>
        <v/>
      </c>
      <c r="T151" s="1" t="str">
        <f t="shared" si="37"/>
        <v/>
      </c>
      <c r="U151" s="1" t="str">
        <f t="shared" si="38"/>
        <v/>
      </c>
      <c r="V151" s="1" t="str">
        <f t="shared" si="39"/>
        <v/>
      </c>
      <c r="W151" s="1">
        <f t="shared" si="40"/>
        <v>1</v>
      </c>
      <c r="X151" s="1">
        <f t="shared" si="41"/>
        <v>2</v>
      </c>
    </row>
    <row r="152" spans="2:24" ht="20.25" customHeight="1">
      <c r="B152" s="190" t="s">
        <v>73</v>
      </c>
      <c r="C152" s="86"/>
      <c r="D152" s="173" t="str">
        <f>E152&amp;"　　"&amp;F152&amp;"　　"&amp;G152&amp;"　　"&amp;H152&amp;"　　"&amp;I152&amp;"　　　　　　　　　　　　"&amp;J152</f>
        <v>１．3以下　　２．4以上6以下　　３．7以上9以下　　４．10以上　　　　　　　　　　　　　　</v>
      </c>
      <c r="E152" s="1" t="s">
        <v>981</v>
      </c>
      <c r="F152" s="1" t="s">
        <v>241</v>
      </c>
      <c r="G152" s="1" t="s">
        <v>242</v>
      </c>
      <c r="H152" s="1" t="s">
        <v>239</v>
      </c>
      <c r="O152" s="1" t="str">
        <f t="shared" si="42"/>
        <v/>
      </c>
      <c r="P152" s="1" t="str">
        <f t="shared" si="42"/>
        <v/>
      </c>
      <c r="Q152" s="1" t="str">
        <f t="shared" si="42"/>
        <v/>
      </c>
      <c r="R152" s="1" t="str">
        <f t="shared" si="42"/>
        <v/>
      </c>
      <c r="S152" s="1" t="str">
        <f t="shared" si="42"/>
        <v/>
      </c>
      <c r="T152" s="1" t="str">
        <f t="shared" si="42"/>
        <v/>
      </c>
      <c r="U152" s="1">
        <f t="shared" si="42"/>
        <v>1</v>
      </c>
      <c r="V152" s="1">
        <f t="shared" si="42"/>
        <v>2</v>
      </c>
      <c r="W152" s="1">
        <f t="shared" si="42"/>
        <v>3</v>
      </c>
      <c r="X152" s="1">
        <f t="shared" si="41"/>
        <v>4</v>
      </c>
    </row>
    <row r="153" spans="2:24" ht="20.25" customHeight="1">
      <c r="B153" s="40" t="s">
        <v>74</v>
      </c>
      <c r="C153" s="52"/>
      <c r="D153" s="55" t="s">
        <v>226</v>
      </c>
      <c r="O153" s="1" t="str">
        <f t="shared" si="42"/>
        <v/>
      </c>
      <c r="P153" s="1" t="str">
        <f t="shared" si="42"/>
        <v/>
      </c>
      <c r="Q153" s="1" t="str">
        <f t="shared" si="34"/>
        <v/>
      </c>
      <c r="R153" s="1" t="str">
        <f t="shared" si="35"/>
        <v/>
      </c>
      <c r="S153" s="1" t="str">
        <f t="shared" si="36"/>
        <v/>
      </c>
      <c r="T153" s="1" t="str">
        <f t="shared" si="37"/>
        <v/>
      </c>
      <c r="U153" s="1" t="str">
        <f t="shared" si="38"/>
        <v/>
      </c>
      <c r="V153" s="1" t="str">
        <f t="shared" si="39"/>
        <v/>
      </c>
      <c r="W153" s="1" t="str">
        <f t="shared" si="40"/>
        <v/>
      </c>
      <c r="X153" s="1">
        <f t="shared" si="41"/>
        <v>0</v>
      </c>
    </row>
    <row r="154" spans="2:24" ht="20.25" customHeight="1">
      <c r="B154" s="38" t="s">
        <v>75</v>
      </c>
      <c r="C154" s="52"/>
      <c r="D154" s="110" t="s">
        <v>227</v>
      </c>
      <c r="O154" s="1" t="str">
        <f t="shared" si="42"/>
        <v/>
      </c>
      <c r="P154" s="1" t="str">
        <f t="shared" si="42"/>
        <v/>
      </c>
      <c r="Q154" s="1" t="str">
        <f t="shared" si="34"/>
        <v/>
      </c>
      <c r="R154" s="1" t="str">
        <f t="shared" si="35"/>
        <v/>
      </c>
      <c r="S154" s="1" t="str">
        <f t="shared" si="36"/>
        <v/>
      </c>
      <c r="T154" s="1" t="str">
        <f t="shared" si="37"/>
        <v/>
      </c>
      <c r="U154" s="1" t="str">
        <f t="shared" si="38"/>
        <v/>
      </c>
      <c r="V154" s="1" t="str">
        <f t="shared" si="39"/>
        <v/>
      </c>
      <c r="W154" s="1" t="str">
        <f t="shared" si="40"/>
        <v/>
      </c>
      <c r="X154" s="1">
        <f t="shared" si="41"/>
        <v>0</v>
      </c>
    </row>
    <row r="155" spans="2:24" ht="20.25" customHeight="1" thickBot="1">
      <c r="B155" s="40" t="s">
        <v>111</v>
      </c>
      <c r="C155" s="53"/>
      <c r="D155" s="110" t="s">
        <v>228</v>
      </c>
      <c r="O155" s="1" t="str">
        <f t="shared" si="42"/>
        <v/>
      </c>
      <c r="P155" s="1" t="str">
        <f t="shared" si="42"/>
        <v/>
      </c>
      <c r="Q155" s="1" t="str">
        <f t="shared" si="34"/>
        <v/>
      </c>
      <c r="R155" s="1" t="str">
        <f t="shared" si="35"/>
        <v/>
      </c>
      <c r="S155" s="1" t="str">
        <f t="shared" si="36"/>
        <v/>
      </c>
      <c r="T155" s="1" t="str">
        <f t="shared" si="37"/>
        <v/>
      </c>
      <c r="U155" s="1" t="str">
        <f t="shared" si="38"/>
        <v/>
      </c>
      <c r="V155" s="1" t="str">
        <f t="shared" si="39"/>
        <v/>
      </c>
      <c r="W155" s="1" t="str">
        <f t="shared" si="40"/>
        <v/>
      </c>
      <c r="X155" s="1">
        <f t="shared" si="41"/>
        <v>0</v>
      </c>
    </row>
    <row r="156" spans="2:24" ht="20.25" customHeight="1">
      <c r="B156" s="72" t="s">
        <v>900</v>
      </c>
      <c r="C156" s="191"/>
      <c r="D156" s="59"/>
      <c r="E156" s="187"/>
      <c r="O156" s="1" t="str">
        <f t="shared" si="42"/>
        <v/>
      </c>
      <c r="P156" s="1" t="str">
        <f t="shared" si="42"/>
        <v/>
      </c>
      <c r="Q156" s="1" t="str">
        <f t="shared" si="34"/>
        <v/>
      </c>
      <c r="R156" s="1" t="str">
        <f t="shared" si="35"/>
        <v/>
      </c>
      <c r="S156" s="1" t="str">
        <f t="shared" si="36"/>
        <v/>
      </c>
      <c r="T156" s="1" t="str">
        <f t="shared" si="37"/>
        <v/>
      </c>
      <c r="U156" s="1" t="str">
        <f t="shared" si="38"/>
        <v/>
      </c>
      <c r="V156" s="1" t="str">
        <f t="shared" si="39"/>
        <v/>
      </c>
      <c r="W156" s="1" t="str">
        <f t="shared" si="40"/>
        <v/>
      </c>
      <c r="X156" s="1">
        <f t="shared" si="41"/>
        <v>0</v>
      </c>
    </row>
    <row r="157" spans="2:24" ht="16" customHeight="1">
      <c r="B157" s="72"/>
      <c r="C157" s="191"/>
      <c r="D157" s="59"/>
      <c r="E157" s="187"/>
    </row>
    <row r="158" spans="2:24" ht="20.25" customHeight="1" thickBot="1">
      <c r="B158" s="36" t="s">
        <v>246</v>
      </c>
      <c r="C158" s="297"/>
      <c r="D158" s="65"/>
      <c r="O158" s="1" t="str">
        <f t="shared" si="42"/>
        <v/>
      </c>
      <c r="P158" s="1" t="str">
        <f t="shared" si="42"/>
        <v/>
      </c>
      <c r="Q158" s="1" t="str">
        <f t="shared" si="34"/>
        <v/>
      </c>
      <c r="R158" s="1" t="str">
        <f t="shared" si="35"/>
        <v/>
      </c>
      <c r="S158" s="1" t="str">
        <f t="shared" si="36"/>
        <v/>
      </c>
      <c r="T158" s="1" t="str">
        <f t="shared" si="37"/>
        <v/>
      </c>
      <c r="U158" s="1" t="str">
        <f t="shared" si="38"/>
        <v/>
      </c>
      <c r="V158" s="1" t="str">
        <f t="shared" si="39"/>
        <v/>
      </c>
      <c r="W158" s="1" t="str">
        <f t="shared" si="40"/>
        <v/>
      </c>
      <c r="X158" s="1">
        <f t="shared" si="41"/>
        <v>0</v>
      </c>
    </row>
    <row r="159" spans="2:24" ht="20.25" customHeight="1">
      <c r="B159" s="174" t="s">
        <v>247</v>
      </c>
      <c r="C159" s="251"/>
      <c r="D159" s="55" t="s">
        <v>76</v>
      </c>
      <c r="O159" s="1" t="str">
        <f t="shared" si="42"/>
        <v/>
      </c>
      <c r="P159" s="1" t="str">
        <f t="shared" si="42"/>
        <v/>
      </c>
      <c r="Q159" s="1" t="str">
        <f t="shared" si="34"/>
        <v/>
      </c>
      <c r="R159" s="1" t="str">
        <f t="shared" si="35"/>
        <v/>
      </c>
      <c r="S159" s="1" t="str">
        <f t="shared" si="36"/>
        <v/>
      </c>
      <c r="T159" s="1" t="str">
        <f t="shared" si="37"/>
        <v/>
      </c>
      <c r="U159" s="1" t="str">
        <f t="shared" si="38"/>
        <v/>
      </c>
      <c r="V159" s="1" t="str">
        <f t="shared" si="39"/>
        <v/>
      </c>
      <c r="W159" s="1" t="str">
        <f t="shared" si="40"/>
        <v/>
      </c>
      <c r="X159" s="1">
        <f t="shared" si="41"/>
        <v>0</v>
      </c>
    </row>
    <row r="160" spans="2:24" ht="49" customHeight="1">
      <c r="B160" s="46" t="s">
        <v>248</v>
      </c>
      <c r="C160" s="95"/>
      <c r="D160" s="61" t="str">
        <f>E160&amp;"　　"&amp;F160&amp;"　　"&amp;G160&amp;"　　"&amp;H160&amp;"　　"&amp;I160&amp;"　　"&amp;J160&amp;"　　"&amp;K160&amp;"　　"&amp;L160&amp;"　　"&amp;M160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４．3σ法で計算　　５．その他　　　　　　　　</v>
      </c>
      <c r="E160" s="1" t="s">
        <v>255</v>
      </c>
      <c r="F160" s="1" t="s">
        <v>256</v>
      </c>
      <c r="G160" s="1" t="s">
        <v>257</v>
      </c>
      <c r="H160" s="1" t="s">
        <v>258</v>
      </c>
      <c r="I160" s="1" t="s">
        <v>59</v>
      </c>
      <c r="O160" s="1" t="str">
        <f t="shared" si="42"/>
        <v/>
      </c>
      <c r="P160" s="1" t="str">
        <f t="shared" si="42"/>
        <v/>
      </c>
      <c r="Q160" s="1" t="str">
        <f t="shared" si="34"/>
        <v/>
      </c>
      <c r="R160" s="1" t="str">
        <f t="shared" si="35"/>
        <v/>
      </c>
      <c r="S160" s="1" t="str">
        <f t="shared" si="36"/>
        <v/>
      </c>
      <c r="T160" s="1">
        <f t="shared" si="37"/>
        <v>1</v>
      </c>
      <c r="U160" s="1">
        <f t="shared" si="38"/>
        <v>2</v>
      </c>
      <c r="V160" s="1">
        <f t="shared" si="39"/>
        <v>3</v>
      </c>
      <c r="W160" s="1">
        <f t="shared" si="40"/>
        <v>4</v>
      </c>
      <c r="X160" s="1">
        <f t="shared" si="41"/>
        <v>5</v>
      </c>
    </row>
    <row r="161" spans="2:24" ht="20.25" customHeight="1">
      <c r="B161" s="114" t="s">
        <v>121</v>
      </c>
      <c r="C161" s="96"/>
      <c r="D161" s="73"/>
      <c r="E161" s="187"/>
      <c r="O161" s="1" t="str">
        <f t="shared" si="42"/>
        <v/>
      </c>
      <c r="P161" s="1" t="str">
        <f t="shared" si="42"/>
        <v/>
      </c>
      <c r="Q161" s="1" t="str">
        <f t="shared" si="34"/>
        <v/>
      </c>
      <c r="R161" s="1" t="str">
        <f t="shared" si="35"/>
        <v/>
      </c>
      <c r="S161" s="1" t="str">
        <f t="shared" si="36"/>
        <v/>
      </c>
      <c r="T161" s="1" t="str">
        <f t="shared" si="37"/>
        <v/>
      </c>
      <c r="U161" s="1" t="str">
        <f t="shared" si="38"/>
        <v/>
      </c>
      <c r="V161" s="1" t="str">
        <f t="shared" si="39"/>
        <v/>
      </c>
      <c r="W161" s="1" t="str">
        <f t="shared" si="40"/>
        <v/>
      </c>
      <c r="X161" s="1">
        <f t="shared" si="41"/>
        <v>0</v>
      </c>
    </row>
    <row r="162" spans="2:24" ht="33" customHeight="1">
      <c r="B162" s="192" t="s">
        <v>249</v>
      </c>
      <c r="C162" s="28"/>
      <c r="D162" s="173" t="s">
        <v>30</v>
      </c>
      <c r="E162" s="187"/>
      <c r="O162" s="1" t="str">
        <f t="shared" si="42"/>
        <v/>
      </c>
      <c r="P162" s="1" t="str">
        <f t="shared" si="42"/>
        <v/>
      </c>
      <c r="Q162" s="1" t="str">
        <f t="shared" si="34"/>
        <v/>
      </c>
      <c r="R162" s="1" t="str">
        <f t="shared" si="35"/>
        <v/>
      </c>
      <c r="S162" s="1" t="str">
        <f t="shared" si="36"/>
        <v/>
      </c>
      <c r="T162" s="1" t="str">
        <f t="shared" si="37"/>
        <v/>
      </c>
      <c r="U162" s="1" t="str">
        <f t="shared" si="38"/>
        <v/>
      </c>
      <c r="V162" s="1" t="str">
        <f t="shared" si="39"/>
        <v/>
      </c>
      <c r="W162" s="1" t="str">
        <f t="shared" si="40"/>
        <v/>
      </c>
      <c r="X162" s="1">
        <f t="shared" si="41"/>
        <v>0</v>
      </c>
    </row>
    <row r="163" spans="2:24" ht="20.25" customHeight="1" thickBot="1">
      <c r="B163" s="193" t="s">
        <v>250</v>
      </c>
      <c r="C163" s="161"/>
      <c r="D163" s="321" t="s">
        <v>101</v>
      </c>
      <c r="E163" s="187"/>
      <c r="O163" s="1" t="str">
        <f t="shared" si="42"/>
        <v/>
      </c>
      <c r="P163" s="1" t="str">
        <f t="shared" si="42"/>
        <v/>
      </c>
      <c r="Q163" s="1" t="str">
        <f t="shared" si="34"/>
        <v/>
      </c>
      <c r="R163" s="1" t="str">
        <f t="shared" si="35"/>
        <v/>
      </c>
      <c r="S163" s="1" t="str">
        <f t="shared" si="36"/>
        <v/>
      </c>
      <c r="T163" s="1" t="str">
        <f t="shared" si="37"/>
        <v/>
      </c>
      <c r="U163" s="1" t="str">
        <f t="shared" si="38"/>
        <v/>
      </c>
      <c r="V163" s="1" t="str">
        <f t="shared" si="39"/>
        <v/>
      </c>
      <c r="W163" s="1" t="str">
        <f t="shared" si="40"/>
        <v/>
      </c>
      <c r="X163" s="1">
        <f t="shared" si="41"/>
        <v>0</v>
      </c>
    </row>
    <row r="164" spans="2:24" ht="20.25" customHeight="1" thickTop="1">
      <c r="B164" s="170" t="s">
        <v>251</v>
      </c>
      <c r="C164" s="278"/>
      <c r="D164" s="322" t="s">
        <v>76</v>
      </c>
      <c r="E164" s="187"/>
      <c r="O164" s="1" t="str">
        <f t="shared" si="42"/>
        <v/>
      </c>
      <c r="P164" s="1" t="str">
        <f t="shared" si="42"/>
        <v/>
      </c>
      <c r="Q164" s="1" t="str">
        <f t="shared" si="34"/>
        <v/>
      </c>
      <c r="R164" s="1" t="str">
        <f t="shared" si="35"/>
        <v/>
      </c>
      <c r="S164" s="1" t="str">
        <f t="shared" si="36"/>
        <v/>
      </c>
      <c r="T164" s="1" t="str">
        <f t="shared" si="37"/>
        <v/>
      </c>
      <c r="U164" s="1" t="str">
        <f t="shared" si="38"/>
        <v/>
      </c>
      <c r="V164" s="1" t="str">
        <f t="shared" si="39"/>
        <v/>
      </c>
      <c r="W164" s="1" t="str">
        <f t="shared" si="40"/>
        <v/>
      </c>
      <c r="X164" s="1">
        <f t="shared" si="41"/>
        <v>0</v>
      </c>
    </row>
    <row r="165" spans="2:24" ht="49.5" customHeight="1">
      <c r="B165" s="46" t="s">
        <v>252</v>
      </c>
      <c r="C165" s="95"/>
      <c r="D165" s="61" t="str">
        <f>E165&amp;"　　"&amp;F165&amp;"　　"&amp;G165&amp;"　　"&amp;H165&amp;"　　"&amp;I165&amp;"　　"&amp;J165&amp;"　　"&amp;K165&amp;"　　"&amp;L165&amp;"　　"&amp;M165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４．10σ法で計算　　５．その他　　　　　　　　</v>
      </c>
      <c r="E165" s="1" t="s">
        <v>255</v>
      </c>
      <c r="F165" s="1" t="s">
        <v>256</v>
      </c>
      <c r="G165" s="1" t="s">
        <v>257</v>
      </c>
      <c r="H165" s="1" t="s">
        <v>259</v>
      </c>
      <c r="I165" s="1" t="s">
        <v>59</v>
      </c>
      <c r="O165" s="1" t="str">
        <f t="shared" si="42"/>
        <v/>
      </c>
      <c r="P165" s="1" t="str">
        <f t="shared" si="42"/>
        <v/>
      </c>
      <c r="Q165" s="1" t="str">
        <f t="shared" si="34"/>
        <v/>
      </c>
      <c r="R165" s="1" t="str">
        <f t="shared" si="35"/>
        <v/>
      </c>
      <c r="S165" s="1" t="str">
        <f t="shared" si="36"/>
        <v/>
      </c>
      <c r="T165" s="1">
        <f t="shared" si="37"/>
        <v>1</v>
      </c>
      <c r="U165" s="1">
        <f t="shared" si="38"/>
        <v>2</v>
      </c>
      <c r="V165" s="1">
        <f t="shared" si="39"/>
        <v>3</v>
      </c>
      <c r="W165" s="1">
        <f t="shared" si="40"/>
        <v>4</v>
      </c>
      <c r="X165" s="1">
        <f t="shared" si="41"/>
        <v>5</v>
      </c>
    </row>
    <row r="166" spans="2:24" ht="20.25" customHeight="1">
      <c r="B166" s="114" t="s">
        <v>121</v>
      </c>
      <c r="C166" s="96"/>
      <c r="D166" s="73"/>
      <c r="O166" s="1" t="str">
        <f t="shared" si="42"/>
        <v/>
      </c>
      <c r="P166" s="1" t="str">
        <f t="shared" si="42"/>
        <v/>
      </c>
      <c r="Q166" s="1" t="str">
        <f t="shared" si="34"/>
        <v/>
      </c>
      <c r="R166" s="1" t="str">
        <f t="shared" si="35"/>
        <v/>
      </c>
      <c r="S166" s="1" t="str">
        <f t="shared" si="36"/>
        <v/>
      </c>
      <c r="T166" s="1" t="str">
        <f t="shared" si="37"/>
        <v/>
      </c>
      <c r="U166" s="1" t="str">
        <f t="shared" si="38"/>
        <v/>
      </c>
      <c r="V166" s="1" t="str">
        <f t="shared" si="39"/>
        <v/>
      </c>
      <c r="W166" s="1" t="str">
        <f t="shared" si="40"/>
        <v/>
      </c>
      <c r="X166" s="1">
        <f t="shared" si="41"/>
        <v>0</v>
      </c>
    </row>
    <row r="167" spans="2:24" ht="25" customHeight="1">
      <c r="B167" s="192" t="s">
        <v>253</v>
      </c>
      <c r="C167" s="28"/>
      <c r="D167" s="173" t="s">
        <v>76</v>
      </c>
      <c r="E167" s="187"/>
      <c r="O167" s="1" t="str">
        <f t="shared" ref="O167:P172" si="43">IFERROR(IF((P167-1)&lt;1,"",P167-1),"")</f>
        <v/>
      </c>
      <c r="P167" s="1" t="str">
        <f t="shared" si="43"/>
        <v/>
      </c>
      <c r="Q167" s="1" t="str">
        <f t="shared" si="34"/>
        <v/>
      </c>
      <c r="R167" s="1" t="str">
        <f t="shared" si="35"/>
        <v/>
      </c>
      <c r="S167" s="1" t="str">
        <f t="shared" si="36"/>
        <v/>
      </c>
      <c r="T167" s="1" t="str">
        <f t="shared" si="37"/>
        <v/>
      </c>
      <c r="U167" s="1" t="str">
        <f t="shared" si="38"/>
        <v/>
      </c>
      <c r="V167" s="1" t="str">
        <f t="shared" si="39"/>
        <v/>
      </c>
      <c r="W167" s="1" t="str">
        <f t="shared" si="40"/>
        <v/>
      </c>
      <c r="X167" s="1">
        <f t="shared" si="41"/>
        <v>0</v>
      </c>
    </row>
    <row r="168" spans="2:24" ht="20.25" customHeight="1" thickBot="1">
      <c r="B168" s="192" t="s">
        <v>254</v>
      </c>
      <c r="C168" s="50"/>
      <c r="D168" s="55" t="s">
        <v>101</v>
      </c>
      <c r="E168" s="187"/>
      <c r="O168" s="1" t="str">
        <f t="shared" si="43"/>
        <v/>
      </c>
      <c r="P168" s="1" t="str">
        <f t="shared" si="43"/>
        <v/>
      </c>
      <c r="Q168" s="1" t="str">
        <f t="shared" si="34"/>
        <v/>
      </c>
      <c r="R168" s="1" t="str">
        <f t="shared" si="35"/>
        <v/>
      </c>
      <c r="S168" s="1" t="str">
        <f t="shared" si="36"/>
        <v/>
      </c>
      <c r="T168" s="1" t="str">
        <f t="shared" si="37"/>
        <v/>
      </c>
      <c r="U168" s="1" t="str">
        <f t="shared" si="38"/>
        <v/>
      </c>
      <c r="V168" s="1" t="str">
        <f t="shared" si="39"/>
        <v/>
      </c>
      <c r="W168" s="1" t="str">
        <f t="shared" si="40"/>
        <v/>
      </c>
      <c r="X168" s="1">
        <f t="shared" si="41"/>
        <v>0</v>
      </c>
    </row>
    <row r="169" spans="2:24" ht="20.25" customHeight="1" thickBot="1">
      <c r="B169" s="99"/>
      <c r="C169" s="191"/>
      <c r="D169" s="59"/>
      <c r="E169" s="187"/>
      <c r="O169" s="1" t="str">
        <f t="shared" si="43"/>
        <v/>
      </c>
      <c r="P169" s="1" t="str">
        <f t="shared" si="43"/>
        <v/>
      </c>
      <c r="Q169" s="1" t="str">
        <f t="shared" si="34"/>
        <v/>
      </c>
      <c r="R169" s="1" t="str">
        <f t="shared" si="35"/>
        <v/>
      </c>
      <c r="S169" s="1" t="str">
        <f t="shared" si="36"/>
        <v/>
      </c>
      <c r="T169" s="1" t="str">
        <f t="shared" si="37"/>
        <v/>
      </c>
      <c r="U169" s="1" t="str">
        <f t="shared" si="38"/>
        <v/>
      </c>
      <c r="V169" s="1" t="str">
        <f t="shared" si="39"/>
        <v/>
      </c>
      <c r="W169" s="1" t="str">
        <f t="shared" si="40"/>
        <v/>
      </c>
      <c r="X169" s="1">
        <f t="shared" si="41"/>
        <v>0</v>
      </c>
    </row>
    <row r="170" spans="2:24" ht="50.15" customHeight="1" thickBot="1">
      <c r="B170" s="38" t="s">
        <v>77</v>
      </c>
      <c r="C170" s="356"/>
      <c r="D170" s="357"/>
      <c r="O170" s="1" t="str">
        <f t="shared" si="43"/>
        <v/>
      </c>
      <c r="P170" s="1" t="str">
        <f t="shared" si="43"/>
        <v/>
      </c>
      <c r="Q170" s="1" t="str">
        <f t="shared" si="34"/>
        <v/>
      </c>
      <c r="R170" s="1" t="str">
        <f t="shared" si="35"/>
        <v/>
      </c>
      <c r="S170" s="1" t="str">
        <f t="shared" si="36"/>
        <v/>
      </c>
      <c r="T170" s="1" t="str">
        <f t="shared" si="37"/>
        <v/>
      </c>
      <c r="U170" s="1" t="str">
        <f t="shared" si="38"/>
        <v/>
      </c>
      <c r="V170" s="1" t="str">
        <f t="shared" si="39"/>
        <v/>
      </c>
      <c r="W170" s="1" t="str">
        <f t="shared" si="40"/>
        <v/>
      </c>
      <c r="X170" s="1">
        <f t="shared" si="41"/>
        <v>0</v>
      </c>
    </row>
    <row r="171" spans="2:24" ht="50.15" customHeight="1" thickBot="1">
      <c r="B171" s="40" t="s">
        <v>78</v>
      </c>
      <c r="C171" s="356" t="s">
        <v>217</v>
      </c>
      <c r="D171" s="357"/>
      <c r="O171" s="1" t="str">
        <f t="shared" si="43"/>
        <v/>
      </c>
      <c r="P171" s="1" t="str">
        <f t="shared" si="43"/>
        <v/>
      </c>
      <c r="Q171" s="1" t="str">
        <f t="shared" si="34"/>
        <v/>
      </c>
      <c r="R171" s="1" t="str">
        <f t="shared" si="35"/>
        <v/>
      </c>
      <c r="S171" s="1" t="str">
        <f t="shared" si="36"/>
        <v/>
      </c>
      <c r="T171" s="1" t="str">
        <f t="shared" si="37"/>
        <v/>
      </c>
      <c r="U171" s="1" t="str">
        <f t="shared" si="38"/>
        <v/>
      </c>
      <c r="V171" s="1" t="str">
        <f t="shared" si="39"/>
        <v/>
      </c>
      <c r="W171" s="1" t="str">
        <f t="shared" si="40"/>
        <v/>
      </c>
      <c r="X171" s="1">
        <f t="shared" si="41"/>
        <v>0</v>
      </c>
    </row>
    <row r="172" spans="2:24">
      <c r="O172" s="1" t="str">
        <f t="shared" si="43"/>
        <v/>
      </c>
      <c r="P172" s="1" t="str">
        <f t="shared" si="43"/>
        <v/>
      </c>
      <c r="Q172" s="1" t="str">
        <f t="shared" si="34"/>
        <v/>
      </c>
      <c r="R172" s="1" t="str">
        <f t="shared" si="35"/>
        <v/>
      </c>
      <c r="S172" s="1" t="str">
        <f t="shared" si="36"/>
        <v/>
      </c>
      <c r="T172" s="1" t="str">
        <f t="shared" si="37"/>
        <v/>
      </c>
      <c r="U172" s="1" t="str">
        <f t="shared" si="38"/>
        <v/>
      </c>
      <c r="V172" s="1" t="str">
        <f t="shared" si="39"/>
        <v/>
      </c>
      <c r="W172" s="1" t="str">
        <f t="shared" si="40"/>
        <v/>
      </c>
      <c r="X172" s="1">
        <f t="shared" si="41"/>
        <v>0</v>
      </c>
    </row>
    <row r="174" spans="2:24">
      <c r="F174" s="1" t="s">
        <v>1016</v>
      </c>
    </row>
  </sheetData>
  <sheetProtection algorithmName="SHA-512" hashValue="tGmC4jOw95LdXHdO2/sA53r/r0ih2mCnMI+QeY4jCLn8oshN/7fAyldwCBo1nj2uNzpulVURhEllvdL3bGpS9w==" saltValue="53Ayp0Qm8GPCIzv3nk6HoQ==" spinCount="100000" sheet="1" formatCells="0" selectLockedCells="1"/>
  <dataConsolidate/>
  <mergeCells count="4">
    <mergeCell ref="B2:D2"/>
    <mergeCell ref="B3:D3"/>
    <mergeCell ref="C170:D170"/>
    <mergeCell ref="C171:D171"/>
  </mergeCells>
  <phoneticPr fontId="1"/>
  <conditionalFormatting sqref="B52:D58">
    <cfRule type="expression" dxfId="17" priority="2">
      <formula>AND($C$50&lt;&gt;"",$C$50&lt;&gt;1)</formula>
    </cfRule>
  </conditionalFormatting>
  <conditionalFormatting sqref="B59:D72">
    <cfRule type="expression" dxfId="16" priority="1">
      <formula>AND($C$50&lt;&gt;"",$C$50&lt;&gt;2)</formula>
    </cfRule>
  </conditionalFormatting>
  <conditionalFormatting sqref="B78:D91">
    <cfRule type="expression" dxfId="15" priority="30">
      <formula>AND($C$29&lt;&gt;"",OR($C$29&lt;1,$C$29&gt;2))</formula>
    </cfRule>
  </conditionalFormatting>
  <conditionalFormatting sqref="B94:D116">
    <cfRule type="expression" dxfId="14" priority="28">
      <formula>AND($C$29&lt;&gt;"",$C$29&lt;&gt;3)</formula>
    </cfRule>
  </conditionalFormatting>
  <conditionalFormatting sqref="B119:D143">
    <cfRule type="expression" dxfId="13" priority="27">
      <formula>AND($C$29&lt;&gt;"",$C$29&lt;&gt;4)</formula>
    </cfRule>
  </conditionalFormatting>
  <conditionalFormatting sqref="D152">
    <cfRule type="expression" dxfId="12" priority="31">
      <formula>#REF!&lt;&gt;1</formula>
    </cfRule>
  </conditionalFormatting>
  <dataValidations count="19">
    <dataValidation imeMode="disabled" allowBlank="1" showInputMessage="1" showErrorMessage="1" sqref="C27" xr:uid="{6A576FAE-5615-438F-BE11-476A5CE8E36E}"/>
    <dataValidation type="decimal" imeMode="disabled" allowBlank="1" showInputMessage="1" showErrorMessage="1" sqref="C153 C155" xr:uid="{E42742BB-EE66-437F-A149-4844CB7B7E34}">
      <formula1>0</formula1>
      <formula2>9999999999</formula2>
    </dataValidation>
    <dataValidation type="custom" imeMode="disabled" allowBlank="1" showInputMessage="1" showErrorMessage="1" sqref="C41 C159 C162:C164 C46:C47 C167:C168 C49 C73" xr:uid="{2CC3E1C3-3B17-4634-8968-8A72084A4C0E}">
      <formula1>OR(C41=0,0,VALUE(C41))</formula1>
    </dataValidation>
    <dataValidation type="whole" imeMode="disabled" allowBlank="1" showInputMessage="1" showErrorMessage="1" sqref="C92 C144" xr:uid="{00000000-0002-0000-0B00-000008000000}">
      <formula1>0</formula1>
      <formula2>2000</formula2>
    </dataValidation>
    <dataValidation type="whole" imeMode="disabled" allowBlank="1" showInputMessage="1" showErrorMessage="1" sqref="C117" xr:uid="{00000000-0002-0000-0B00-00000A000000}">
      <formula1>0</formula1>
      <formula2>100000</formula2>
    </dataValidation>
    <dataValidation type="custom" imeMode="disabled" allowBlank="1" showInputMessage="1" showErrorMessage="1" error="回答欄と分析方法が一致していません" sqref="C91" xr:uid="{92691F91-0F18-49D6-B354-CFBE399F53C7}">
      <formula1>IF(OR($C$29=2,$C$29=1),OR(C91=0,0,VALUE(C91)),"")</formula1>
    </dataValidation>
    <dataValidation type="custom" allowBlank="1" showInputMessage="1" showErrorMessage="1" error="回答欄と分析方法が一致していません" sqref="C81 C85 C87 C89" xr:uid="{2B63D3C1-642A-4327-867E-B2E00B9688A6}">
      <formula1>OR($C$29=2,$C$29=1)</formula1>
    </dataValidation>
    <dataValidation type="custom" imeMode="disabled" allowBlank="1" showInputMessage="1" showErrorMessage="1" error="回答欄と分析方法が一致していません" sqref="C116" xr:uid="{1DAF38F3-99BE-490A-BCB8-7A4A8877A3C9}">
      <formula1>IF($C$29=3,OR(C116=0,0,VALUE(C116)),"")</formula1>
    </dataValidation>
    <dataValidation type="custom" allowBlank="1" showInputMessage="1" showErrorMessage="1" error="回答欄と分析方法が一致していません" sqref="C120 C124 C126 C128 C131 C135 C140" xr:uid="{A725A322-1BDF-4653-A29E-1C7550C6E862}">
      <formula1>$C$29=4</formula1>
    </dataValidation>
    <dataValidation type="custom" allowBlank="1" showInputMessage="1" showErrorMessage="1" error="回答欄と分析方法が一致していません" sqref="C95 C99 C101 C103 C105 C107 C111" xr:uid="{E235E9CD-FE29-47D4-8BD8-5916709AB9B2}">
      <formula1>$C$29=3</formula1>
    </dataValidation>
    <dataValidation type="custom" imeMode="disabled" allowBlank="1" showInputMessage="1" showErrorMessage="1" error="回答欄と分析方法が一致していません" sqref="C143" xr:uid="{DFC366A7-D6A8-4402-8DB7-2AD1E96B88FE}">
      <formula1>IF($C$29=4,OR(C143=0,0,VALUE(C143)),"")</formula1>
    </dataValidation>
    <dataValidation type="decimal" imeMode="disabled" allowBlank="1" showInputMessage="1" showErrorMessage="1" sqref="C154" xr:uid="{B61D1E02-D529-4D4F-9947-C9B5ABF6E287}">
      <formula1>-999999999</formula1>
      <formula2>9999999999</formula2>
    </dataValidation>
    <dataValidation type="list" imeMode="disabled" allowBlank="1" showInputMessage="1" showErrorMessage="1" sqref="C28:C29 C34:C35 C37 C42 C44 C22:C24 C146 C148 C151:C152 C160 C165 C50 C74 C66:C68 C70:C72 C60 C62 C64" xr:uid="{B8909609-817D-42E2-9552-3E507F702580}">
      <formula1>OFFSET($X22,,,1,-COUNT($O22:$X22))</formula1>
    </dataValidation>
    <dataValidation type="list" imeMode="disabled" allowBlank="1" showInputMessage="1" showErrorMessage="1" sqref="C78 C80 C83:C84 C86 C88 C90" xr:uid="{D5F2B822-C628-48DE-B328-7E8F99D9C712}">
      <formula1>IF(OR($C$29=2,$C$29=1),OFFSET($X78,,,1,-COUNT($O78:$X78)),"")</formula1>
    </dataValidation>
    <dataValidation type="list" imeMode="disabled" allowBlank="1" showInputMessage="1" showErrorMessage="1" sqref="C94 C96 C98 C100 C102 C104 C106 C108:C110 C112 C114:C115" xr:uid="{E67C0914-2B6E-4E43-AA41-8D634E18BC0B}">
      <formula1>IF($C$29=3,OFFSET($X94,,,1,-COUNT($O94:$X94)),"")</formula1>
    </dataValidation>
    <dataValidation type="list" imeMode="disabled" allowBlank="1" showInputMessage="1" showErrorMessage="1" sqref="C119 C121 C123 C125 C127 C129:C130 C133:C134 C136:C139 C141:C142" xr:uid="{467166D3-4C75-4CD8-99DF-CAC692C89A71}">
      <formula1>IF($C$29=4,OFFSET($X119,,,1,-COUNT($O119:$X119)),"")</formula1>
    </dataValidation>
    <dataValidation type="custom" allowBlank="1" showInputMessage="1" showErrorMessage="1" error="回答欄と分析方法が一致していません" sqref="C54 C56" xr:uid="{4839E65B-AFB8-445D-9C7B-DB19BC7151C1}">
      <formula1>$C$50=1</formula1>
    </dataValidation>
    <dataValidation type="list" imeMode="disabled" allowBlank="1" showInputMessage="1" showErrorMessage="1" sqref="C53 C55 C57:C58" xr:uid="{AF84027B-3229-4C04-B3DB-745B3107F5D9}">
      <formula1>IF($C$50=1,OFFSET($X53,,,1,-COUNT($O53:$X53)),"")</formula1>
    </dataValidation>
    <dataValidation type="custom" imeMode="fullKatakana" allowBlank="1" showInputMessage="1" showErrorMessage="1" error="回答欄と分析方法が一致していません" sqref="C113" xr:uid="{2476031E-1886-4D27-A193-5BD1D45609BF}">
      <formula1>$C$29=3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2:AE203"/>
  <sheetViews>
    <sheetView zoomScale="90" zoomScaleNormal="90" zoomScaleSheetLayoutView="82" workbookViewId="0">
      <selection activeCell="C134" sqref="C134"/>
    </sheetView>
  </sheetViews>
  <sheetFormatPr defaultColWidth="8.58203125" defaultRowHeight="13"/>
  <cols>
    <col min="1" max="1" width="8.58203125" style="1"/>
    <col min="2" max="2" width="33.08203125" style="23" customWidth="1"/>
    <col min="3" max="3" width="18.83203125" style="27" customWidth="1"/>
    <col min="4" max="4" width="72.75" style="1" customWidth="1"/>
    <col min="5" max="5" width="7.33203125" style="1" hidden="1" customWidth="1"/>
    <col min="6" max="24" width="8.58203125" style="1" hidden="1" customWidth="1"/>
    <col min="25" max="16384" width="8.58203125" style="1"/>
  </cols>
  <sheetData>
    <row r="2" spans="2:14" s="2" customFormat="1" ht="19">
      <c r="B2" s="338" t="s">
        <v>1004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s="2" customFormat="1" ht="19">
      <c r="B3" s="338" t="s">
        <v>645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4" s="2" customFormat="1">
      <c r="B4" s="1" t="s">
        <v>559</v>
      </c>
      <c r="C4" s="5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2:14" s="2" customFormat="1">
      <c r="B5" s="15"/>
      <c r="C5" s="9" t="s">
        <v>25</v>
      </c>
      <c r="D5" s="74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4" s="2" customFormat="1">
      <c r="B6" s="14"/>
      <c r="C6" s="9" t="s">
        <v>26</v>
      </c>
      <c r="D6" s="74"/>
      <c r="E6" s="1"/>
      <c r="F6" s="1"/>
      <c r="G6" s="1"/>
      <c r="H6" s="1"/>
      <c r="I6" s="1"/>
      <c r="J6" s="1"/>
      <c r="K6" s="1"/>
      <c r="L6" s="1"/>
      <c r="M6" s="1"/>
      <c r="N6" s="1"/>
    </row>
    <row r="7" spans="2:14" s="2" customFormat="1" ht="14.25" customHeight="1">
      <c r="B7" s="13"/>
      <c r="C7" s="9" t="s">
        <v>27</v>
      </c>
      <c r="D7" s="74"/>
      <c r="E7" s="1"/>
      <c r="F7" s="1"/>
      <c r="G7" s="1"/>
      <c r="H7" s="1"/>
      <c r="I7" s="1"/>
      <c r="J7" s="1"/>
      <c r="K7" s="1"/>
      <c r="L7" s="1"/>
      <c r="M7" s="1"/>
      <c r="N7" s="1"/>
    </row>
    <row r="8" spans="2:14" s="2" customFormat="1" ht="20.25" customHeight="1">
      <c r="B8" s="1"/>
      <c r="C8" s="12" t="s">
        <v>79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2:14" s="2" customFormat="1" ht="13" customHeight="1">
      <c r="B9" s="1"/>
      <c r="C9" s="1" t="s">
        <v>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2:14" s="2" customFormat="1" ht="13" customHeight="1">
      <c r="B10" s="1"/>
      <c r="C10" s="7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2:14" s="2" customFormat="1" ht="13" hidden="1" customHeight="1">
      <c r="B11" s="130" t="s">
        <v>7</v>
      </c>
      <c r="C11" s="130" t="str">
        <f>IF('機関名等 '!C11=0,"",'機関名等 '!C11)</f>
        <v/>
      </c>
      <c r="D11" s="130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2:14" s="2" customFormat="1" ht="13" hidden="1" customHeight="1">
      <c r="B12" s="130" t="s">
        <v>28</v>
      </c>
      <c r="C12" s="130" t="str">
        <f>IF('機関名等 '!C12=0,"",'機関名等 '!C12)</f>
        <v/>
      </c>
      <c r="D12" s="13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4" s="2" customFormat="1" ht="13" hidden="1" customHeight="1" thickBot="1">
      <c r="B13" s="131" t="s">
        <v>29</v>
      </c>
      <c r="C13" s="134"/>
      <c r="D13" s="132"/>
      <c r="E13" s="1"/>
      <c r="F13" s="31"/>
      <c r="G13" s="1"/>
      <c r="H13" s="1"/>
      <c r="I13" s="1"/>
      <c r="J13" s="1"/>
      <c r="K13" s="1"/>
      <c r="L13" s="1"/>
      <c r="M13" s="1"/>
      <c r="N13" s="1"/>
    </row>
    <row r="14" spans="2:14" s="2" customFormat="1" ht="13" hidden="1" customHeight="1" thickBot="1">
      <c r="B14" s="69" t="s">
        <v>22</v>
      </c>
      <c r="C14" s="137" t="str">
        <f>IFERROR(VLOOKUP(B4,共通試料3_結果!A14:C32,3,0),"")</f>
        <v/>
      </c>
      <c r="D14" s="135" t="s">
        <v>30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14" s="2" customFormat="1" ht="13" hidden="1" customHeight="1">
      <c r="B15" s="126" t="s">
        <v>11</v>
      </c>
      <c r="C15" s="136"/>
      <c r="D15" s="127"/>
      <c r="E15" s="1"/>
      <c r="F15" s="31"/>
      <c r="G15" s="1"/>
      <c r="H15" s="1"/>
      <c r="I15" s="1"/>
      <c r="J15" s="1"/>
      <c r="K15" s="1"/>
      <c r="L15" s="1"/>
      <c r="M15" s="1"/>
      <c r="N15" s="1"/>
    </row>
    <row r="16" spans="2:14" s="2" customFormat="1" ht="13" hidden="1" customHeight="1">
      <c r="B16" s="125" t="s">
        <v>12</v>
      </c>
      <c r="C16" s="128" t="str">
        <f>IF('機関名等 '!C19=0,"",'機関名等 '!C19)</f>
        <v/>
      </c>
      <c r="D16" s="125" t="str">
        <f>'機関名等 '!D19</f>
        <v>１．有り　　２．無し</v>
      </c>
      <c r="E16" s="1"/>
      <c r="F16" s="31"/>
      <c r="G16" s="1"/>
      <c r="H16" s="1"/>
      <c r="I16" s="1"/>
      <c r="J16" s="1"/>
      <c r="K16" s="1"/>
      <c r="L16" s="1"/>
      <c r="M16" s="1"/>
      <c r="N16" s="1"/>
    </row>
    <row r="17" spans="2:28" s="2" customFormat="1" ht="13" hidden="1" customHeight="1">
      <c r="B17" s="125" t="s">
        <v>1019</v>
      </c>
      <c r="C17" s="128" t="str">
        <f>IF('機関名等 '!C20=0,"",'機関名等 '!C20)</f>
        <v/>
      </c>
      <c r="D17" s="125" t="s">
        <v>86</v>
      </c>
      <c r="E17" s="1"/>
      <c r="F17" s="31"/>
      <c r="G17" s="1"/>
      <c r="H17" s="1"/>
      <c r="I17" s="1"/>
      <c r="J17" s="1"/>
      <c r="K17" s="1"/>
      <c r="L17" s="1"/>
      <c r="M17" s="1"/>
      <c r="N17" s="1"/>
    </row>
    <row r="18" spans="2:28" s="2" customFormat="1" ht="13" hidden="1" customHeight="1">
      <c r="B18" s="125" t="s">
        <v>13</v>
      </c>
      <c r="C18" s="128" t="str">
        <f>IF('機関名等 '!C21=0,"",'機関名等 '!C21)</f>
        <v/>
      </c>
      <c r="D18" s="125" t="s">
        <v>86</v>
      </c>
      <c r="E18" s="1"/>
      <c r="F18" s="31"/>
      <c r="G18" s="1"/>
      <c r="H18" s="1"/>
      <c r="I18" s="1"/>
      <c r="J18" s="1"/>
      <c r="K18" s="1"/>
      <c r="L18" s="1"/>
      <c r="M18" s="1"/>
      <c r="N18" s="1"/>
    </row>
    <row r="19" spans="2:28" s="2" customFormat="1" ht="26" hidden="1">
      <c r="B19" s="129" t="s">
        <v>31</v>
      </c>
      <c r="C19" s="128" t="str">
        <f>IF('機関名等 '!C22=0,"",'機関名等 '!C22)</f>
        <v/>
      </c>
      <c r="D19" s="125" t="s">
        <v>86</v>
      </c>
      <c r="E19" s="1"/>
      <c r="F19" s="31"/>
      <c r="G19" s="1"/>
      <c r="H19" s="1"/>
      <c r="I19" s="1"/>
      <c r="J19" s="1"/>
      <c r="K19" s="1"/>
      <c r="L19" s="1"/>
      <c r="M19" s="1"/>
      <c r="N19" s="1"/>
    </row>
    <row r="20" spans="2:28" s="2" customFormat="1" hidden="1">
      <c r="B20" s="66"/>
      <c r="C20" s="5"/>
      <c r="D20" s="1"/>
      <c r="E20" s="1"/>
      <c r="F20" s="31"/>
      <c r="G20" s="1"/>
      <c r="H20" s="1"/>
      <c r="I20" s="1"/>
      <c r="J20" s="1"/>
      <c r="K20" s="1"/>
      <c r="L20" s="1"/>
      <c r="M20" s="1"/>
      <c r="N20" s="1"/>
    </row>
    <row r="21" spans="2:28" s="2" customFormat="1" ht="20.149999999999999" customHeight="1" thickBot="1">
      <c r="B21" s="10" t="s">
        <v>32</v>
      </c>
      <c r="C21" s="76" t="s">
        <v>6</v>
      </c>
      <c r="D21" s="65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28" s="2" customFormat="1" ht="20.149999999999999" customHeight="1">
      <c r="B22" s="6" t="s">
        <v>33</v>
      </c>
      <c r="C22" s="85"/>
      <c r="D22" s="55" t="str">
        <f>E22&amp;"　　"&amp;F22&amp;"　　"&amp;G22&amp;"　　"&amp;H22&amp;"　　"&amp;I22&amp;"　　"&amp;J22&amp;"　　"&amp;K22</f>
        <v>１．1未満　　２．1以上2未満　　３．2以上5未満　　４．5以上10未満　　５．10以上　　　　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ref="O22:V22" si="0">IFERROR(IF((P22-1)&lt;1,"",P22-1),"")</f>
        <v/>
      </c>
      <c r="P22" s="1" t="str">
        <f t="shared" si="0"/>
        <v/>
      </c>
      <c r="Q22" s="1" t="str">
        <f t="shared" si="0"/>
        <v/>
      </c>
      <c r="R22" s="1" t="str">
        <f t="shared" si="0"/>
        <v/>
      </c>
      <c r="S22" s="1" t="str">
        <f t="shared" si="0"/>
        <v/>
      </c>
      <c r="T22" s="1">
        <f t="shared" si="0"/>
        <v>1</v>
      </c>
      <c r="U22" s="1">
        <f t="shared" si="0"/>
        <v>2</v>
      </c>
      <c r="V22" s="1">
        <f t="shared" si="0"/>
        <v>3</v>
      </c>
      <c r="W22" s="1">
        <f>IFERROR(IF((X22-1)&lt;1,"",X22-1),"")</f>
        <v>4</v>
      </c>
      <c r="X22" s="1">
        <f>COUNTA(E22:N22)</f>
        <v>5</v>
      </c>
      <c r="Y22" s="1"/>
      <c r="Z22" s="1"/>
      <c r="AA22" s="1"/>
      <c r="AB22" s="1"/>
    </row>
    <row r="23" spans="2:28" s="2" customFormat="1" ht="42" customHeight="1">
      <c r="B23" s="6" t="s">
        <v>34</v>
      </c>
      <c r="C23" s="86"/>
      <c r="D23" s="55" t="str">
        <f>E23&amp;"　　"&amp;F23&amp;"　　"&amp;G23&amp;"　　"&amp;H23&amp;"　　"&amp;I23&amp;"　　"&amp;J23&amp;"　　"&amp;K23</f>
        <v>１．50未満　　２．50以上100未満　　３．100以上200未満　　４．200以上500未満　　　　　　　　　５．500以上　　　　</v>
      </c>
      <c r="E23" s="186" t="s">
        <v>236</v>
      </c>
      <c r="F23" s="186" t="s">
        <v>237</v>
      </c>
      <c r="G23" s="186" t="s">
        <v>231</v>
      </c>
      <c r="H23" s="186" t="s">
        <v>232</v>
      </c>
      <c r="I23" s="186" t="s">
        <v>238</v>
      </c>
      <c r="J23" s="5"/>
      <c r="K23" s="1"/>
      <c r="L23" s="1"/>
      <c r="M23" s="1"/>
      <c r="N23" s="1"/>
      <c r="O23" s="1" t="str">
        <f t="shared" ref="O23:W23" si="1">IFERROR(IF((P23-1)&lt;1,"",P23-1),"")</f>
        <v/>
      </c>
      <c r="P23" s="1" t="str">
        <f t="shared" si="1"/>
        <v/>
      </c>
      <c r="Q23" s="1" t="str">
        <f t="shared" si="1"/>
        <v/>
      </c>
      <c r="R23" s="1" t="str">
        <f t="shared" si="1"/>
        <v/>
      </c>
      <c r="S23" s="1" t="str">
        <f t="shared" si="1"/>
        <v/>
      </c>
      <c r="T23" s="1">
        <f t="shared" si="1"/>
        <v>1</v>
      </c>
      <c r="U23" s="1">
        <f t="shared" si="1"/>
        <v>2</v>
      </c>
      <c r="V23" s="1">
        <f t="shared" si="1"/>
        <v>3</v>
      </c>
      <c r="W23" s="1">
        <f t="shared" si="1"/>
        <v>4</v>
      </c>
      <c r="X23" s="1">
        <f t="shared" ref="X23:X142" si="2">COUNTA(E23:N23)</f>
        <v>5</v>
      </c>
      <c r="Y23" s="1"/>
    </row>
    <row r="24" spans="2:28" s="2" customFormat="1" ht="20.149999999999999" customHeight="1" thickBot="1">
      <c r="B24" s="6" t="s">
        <v>35</v>
      </c>
      <c r="C24" s="256"/>
      <c r="D24" s="56" t="str">
        <f t="shared" ref="D24" si="3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ref="O24:W24" si="4">IFERROR(IF((P24-1)&lt;1,"",P24-1),"")</f>
        <v/>
      </c>
      <c r="P24" s="1" t="str">
        <f t="shared" si="4"/>
        <v/>
      </c>
      <c r="Q24" s="1" t="str">
        <f t="shared" si="4"/>
        <v/>
      </c>
      <c r="R24" s="1" t="str">
        <f t="shared" si="4"/>
        <v/>
      </c>
      <c r="S24" s="1" t="str">
        <f t="shared" si="4"/>
        <v/>
      </c>
      <c r="T24" s="1" t="str">
        <f t="shared" si="4"/>
        <v/>
      </c>
      <c r="U24" s="1" t="str">
        <f t="shared" si="4"/>
        <v/>
      </c>
      <c r="V24" s="1" t="str">
        <f t="shared" si="4"/>
        <v/>
      </c>
      <c r="W24" s="1">
        <f t="shared" si="4"/>
        <v>1</v>
      </c>
      <c r="X24" s="1">
        <f t="shared" si="2"/>
        <v>2</v>
      </c>
      <c r="Y24" s="1"/>
    </row>
    <row r="25" spans="2:28" ht="16" customHeight="1">
      <c r="B25" s="57"/>
      <c r="C25" s="57"/>
      <c r="D25" s="9"/>
      <c r="O25" s="1" t="str">
        <f t="shared" ref="O25:W25" si="5">IFERROR(IF((P25-1)&lt;1,"",P25-1),"")</f>
        <v/>
      </c>
      <c r="P25" s="1" t="str">
        <f t="shared" si="5"/>
        <v/>
      </c>
      <c r="Q25" s="1" t="str">
        <f t="shared" si="5"/>
        <v/>
      </c>
      <c r="R25" s="1" t="str">
        <f t="shared" si="5"/>
        <v/>
      </c>
      <c r="S25" s="1" t="str">
        <f t="shared" si="5"/>
        <v/>
      </c>
      <c r="T25" s="1" t="str">
        <f t="shared" si="5"/>
        <v/>
      </c>
      <c r="U25" s="1" t="str">
        <f t="shared" si="5"/>
        <v/>
      </c>
      <c r="V25" s="1" t="str">
        <f t="shared" si="5"/>
        <v/>
      </c>
      <c r="W25" s="1" t="str">
        <f t="shared" si="5"/>
        <v/>
      </c>
      <c r="X25" s="1">
        <f t="shared" si="2"/>
        <v>0</v>
      </c>
    </row>
    <row r="26" spans="2:28" ht="20.149999999999999" customHeight="1" thickBot="1">
      <c r="B26" s="122" t="s">
        <v>38</v>
      </c>
      <c r="C26" s="122"/>
      <c r="D26" s="309"/>
      <c r="O26" s="1" t="str">
        <f t="shared" ref="O26:W26" si="6">IFERROR(IF((P26-1)&lt;1,"",P26-1),"")</f>
        <v/>
      </c>
      <c r="P26" s="1" t="str">
        <f t="shared" si="6"/>
        <v/>
      </c>
      <c r="Q26" s="1" t="str">
        <f t="shared" si="6"/>
        <v/>
      </c>
      <c r="R26" s="1" t="str">
        <f t="shared" si="6"/>
        <v/>
      </c>
      <c r="S26" s="1" t="str">
        <f t="shared" si="6"/>
        <v/>
      </c>
      <c r="T26" s="1" t="str">
        <f t="shared" si="6"/>
        <v/>
      </c>
      <c r="U26" s="1" t="str">
        <f t="shared" si="6"/>
        <v/>
      </c>
      <c r="V26" s="1" t="str">
        <f t="shared" si="6"/>
        <v/>
      </c>
      <c r="W26" s="1" t="str">
        <f t="shared" si="6"/>
        <v/>
      </c>
      <c r="X26" s="1">
        <f t="shared" si="2"/>
        <v>0</v>
      </c>
    </row>
    <row r="27" spans="2:28" ht="20.149999999999999" hidden="1" customHeight="1">
      <c r="B27" s="7" t="s">
        <v>9</v>
      </c>
      <c r="C27" s="264" t="str">
        <f>IF('[1]共通試料1_機関名等 '!$C$15=0,"",'[1]共通試料1_機関名等 '!$C$15)</f>
        <v/>
      </c>
      <c r="D27" s="310"/>
      <c r="O27" s="1" t="str">
        <f t="shared" ref="O27:W27" si="7">IFERROR(IF((P27-1)&lt;1,"",P27-1),"")</f>
        <v/>
      </c>
      <c r="P27" s="1" t="str">
        <f t="shared" si="7"/>
        <v/>
      </c>
      <c r="Q27" s="1" t="str">
        <f t="shared" si="7"/>
        <v/>
      </c>
      <c r="R27" s="1" t="str">
        <f t="shared" si="7"/>
        <v/>
      </c>
      <c r="S27" s="1" t="str">
        <f t="shared" si="7"/>
        <v/>
      </c>
      <c r="T27" s="1" t="str">
        <f t="shared" si="7"/>
        <v/>
      </c>
      <c r="U27" s="1" t="str">
        <f t="shared" si="7"/>
        <v/>
      </c>
      <c r="V27" s="1" t="str">
        <f t="shared" si="7"/>
        <v/>
      </c>
      <c r="W27" s="1" t="str">
        <f t="shared" si="7"/>
        <v/>
      </c>
      <c r="X27" s="1">
        <f t="shared" si="2"/>
        <v>0</v>
      </c>
    </row>
    <row r="28" spans="2:28" ht="20.149999999999999" customHeight="1">
      <c r="B28" s="33" t="s">
        <v>276</v>
      </c>
      <c r="C28" s="85"/>
      <c r="D28" s="58" t="str">
        <f>E28&amp;"　　"&amp;F28&amp;"　　"&amp;G28&amp;"　　"&amp;H28&amp;"　　"&amp;I28</f>
        <v>１．1未満　　２．1以上2未満　　３．2以上7未満　　４．7以上　　</v>
      </c>
      <c r="E28" s="1" t="s">
        <v>221</v>
      </c>
      <c r="F28" s="1" t="s">
        <v>230</v>
      </c>
      <c r="G28" s="1" t="s">
        <v>940</v>
      </c>
      <c r="H28" s="1" t="s">
        <v>277</v>
      </c>
      <c r="O28" s="1" t="str">
        <f t="shared" ref="O28:W28" si="8">IFERROR(IF((P28-1)&lt;1,"",P28-1),"")</f>
        <v/>
      </c>
      <c r="P28" s="1" t="str">
        <f t="shared" si="8"/>
        <v/>
      </c>
      <c r="Q28" s="1" t="str">
        <f t="shared" si="8"/>
        <v/>
      </c>
      <c r="R28" s="1" t="str">
        <f t="shared" si="8"/>
        <v/>
      </c>
      <c r="S28" s="1" t="str">
        <f t="shared" si="8"/>
        <v/>
      </c>
      <c r="T28" s="1" t="str">
        <f t="shared" si="8"/>
        <v/>
      </c>
      <c r="U28" s="1">
        <f t="shared" si="8"/>
        <v>1</v>
      </c>
      <c r="V28" s="1">
        <f t="shared" si="8"/>
        <v>2</v>
      </c>
      <c r="W28" s="1">
        <f t="shared" si="8"/>
        <v>3</v>
      </c>
      <c r="X28" s="1">
        <f t="shared" si="2"/>
        <v>4</v>
      </c>
    </row>
    <row r="29" spans="2:28" ht="40" customHeight="1">
      <c r="B29" s="34" t="s">
        <v>80</v>
      </c>
      <c r="C29" s="86"/>
      <c r="D29" s="58" t="str">
        <f>E29&amp;"　　"&amp;F29&amp;"　　"&amp;G29&amp;"　　"&amp;H29&amp;"　　"&amp;I29&amp;"　　"&amp;J29&amp;"　　"&amp;K29</f>
        <v>１．3,3'-ジアミノベンジジン吸光光度法　　２．水素化物発生原子吸光法　　３．水素化物発生ICP発光分光分析法 　　４．ICP質量分析法　　５．その他　　　　</v>
      </c>
      <c r="E29" s="1" t="s">
        <v>662</v>
      </c>
      <c r="F29" s="1" t="s">
        <v>995</v>
      </c>
      <c r="G29" s="1" t="s">
        <v>994</v>
      </c>
      <c r="H29" s="1" t="s">
        <v>169</v>
      </c>
      <c r="I29" s="1" t="s">
        <v>58</v>
      </c>
      <c r="O29" s="1" t="str">
        <f t="shared" ref="O29:W29" si="9">IFERROR(IF((P29-1)&lt;1,"",P29-1),"")</f>
        <v/>
      </c>
      <c r="P29" s="1" t="str">
        <f t="shared" si="9"/>
        <v/>
      </c>
      <c r="Q29" s="1" t="str">
        <f t="shared" si="9"/>
        <v/>
      </c>
      <c r="R29" s="1" t="str">
        <f t="shared" si="9"/>
        <v/>
      </c>
      <c r="S29" s="1" t="str">
        <f t="shared" si="9"/>
        <v/>
      </c>
      <c r="T29" s="1">
        <f t="shared" si="9"/>
        <v>1</v>
      </c>
      <c r="U29" s="1">
        <f t="shared" si="9"/>
        <v>2</v>
      </c>
      <c r="V29" s="1">
        <f t="shared" si="9"/>
        <v>3</v>
      </c>
      <c r="W29" s="1">
        <f t="shared" si="9"/>
        <v>4</v>
      </c>
      <c r="X29" s="1">
        <f t="shared" si="2"/>
        <v>5</v>
      </c>
    </row>
    <row r="30" spans="2:28" ht="20.25" customHeight="1" thickBot="1">
      <c r="B30" s="39" t="s">
        <v>122</v>
      </c>
      <c r="C30" s="98"/>
      <c r="D30" s="73"/>
      <c r="O30" s="1" t="str">
        <f t="shared" ref="O30:W30" si="10">IFERROR(IF((P30-1)&lt;1,"",P30-1),"")</f>
        <v/>
      </c>
      <c r="P30" s="1" t="str">
        <f t="shared" si="10"/>
        <v/>
      </c>
      <c r="Q30" s="1" t="str">
        <f t="shared" si="10"/>
        <v/>
      </c>
      <c r="R30" s="1" t="str">
        <f t="shared" si="10"/>
        <v/>
      </c>
      <c r="S30" s="1" t="str">
        <f t="shared" si="10"/>
        <v/>
      </c>
      <c r="T30" s="1" t="str">
        <f t="shared" si="10"/>
        <v/>
      </c>
      <c r="U30" s="1" t="str">
        <f t="shared" si="10"/>
        <v/>
      </c>
      <c r="V30" s="1" t="str">
        <f t="shared" si="10"/>
        <v/>
      </c>
      <c r="W30" s="1" t="str">
        <f t="shared" si="10"/>
        <v/>
      </c>
      <c r="X30" s="1">
        <f t="shared" si="2"/>
        <v>0</v>
      </c>
    </row>
    <row r="31" spans="2:28" ht="20.25" customHeight="1">
      <c r="B31" s="72" t="s">
        <v>1027</v>
      </c>
      <c r="C31" s="5"/>
      <c r="D31" s="5"/>
    </row>
    <row r="32" spans="2:28" ht="18" customHeight="1">
      <c r="B32" s="191"/>
      <c r="C32" s="5"/>
      <c r="D32" s="5"/>
      <c r="O32" s="1" t="str">
        <f t="shared" ref="O32:W32" si="11">IFERROR(IF((P32-1)&lt;1,"",P32-1),"")</f>
        <v/>
      </c>
      <c r="P32" s="1" t="str">
        <f t="shared" si="11"/>
        <v/>
      </c>
      <c r="Q32" s="1" t="str">
        <f t="shared" si="11"/>
        <v/>
      </c>
      <c r="R32" s="1" t="str">
        <f t="shared" si="11"/>
        <v/>
      </c>
      <c r="S32" s="1" t="str">
        <f t="shared" si="11"/>
        <v/>
      </c>
      <c r="T32" s="1" t="str">
        <f t="shared" si="11"/>
        <v/>
      </c>
      <c r="U32" s="1" t="str">
        <f t="shared" si="11"/>
        <v/>
      </c>
      <c r="V32" s="1" t="str">
        <f t="shared" si="11"/>
        <v/>
      </c>
      <c r="W32" s="1" t="str">
        <f t="shared" si="11"/>
        <v/>
      </c>
      <c r="X32" s="1">
        <f t="shared" si="2"/>
        <v>0</v>
      </c>
    </row>
    <row r="33" spans="2:24" ht="20.25" customHeight="1" thickBot="1">
      <c r="B33" s="36" t="s">
        <v>604</v>
      </c>
      <c r="C33" s="76"/>
      <c r="D33" s="65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20.149999999999999" customHeight="1">
      <c r="B34" s="33" t="s">
        <v>619</v>
      </c>
      <c r="C34" s="85"/>
      <c r="D34" s="61" t="str">
        <f>E34&amp;"　　"&amp;F34&amp;"　　"&amp;G34&amp;"　　"&amp;H34&amp;"　　"&amp;I34</f>
        <v>１. 7未満　　２. 7以上14未満　　３. 14以上21未満　　４. 21以上28未満　　５. 28以上</v>
      </c>
      <c r="E34" s="1" t="s">
        <v>270</v>
      </c>
      <c r="F34" s="1" t="s">
        <v>271</v>
      </c>
      <c r="G34" s="1" t="s">
        <v>272</v>
      </c>
      <c r="H34" s="1" t="s">
        <v>273</v>
      </c>
      <c r="I34" s="1" t="s">
        <v>274</v>
      </c>
      <c r="O34" s="1" t="str">
        <f t="shared" ref="O34:W37" si="12">IFERROR(IF((P34-1)&lt;1,"",P34-1),"")</f>
        <v/>
      </c>
      <c r="P34" s="1" t="str">
        <f t="shared" si="12"/>
        <v/>
      </c>
      <c r="Q34" s="1" t="str">
        <f t="shared" si="12"/>
        <v/>
      </c>
      <c r="R34" s="1" t="str">
        <f t="shared" si="12"/>
        <v/>
      </c>
      <c r="S34" s="1" t="str">
        <f t="shared" si="12"/>
        <v/>
      </c>
      <c r="T34" s="1">
        <f t="shared" si="12"/>
        <v>1</v>
      </c>
      <c r="U34" s="1">
        <f t="shared" si="12"/>
        <v>2</v>
      </c>
      <c r="V34" s="1">
        <f t="shared" si="12"/>
        <v>3</v>
      </c>
      <c r="W34" s="1">
        <f t="shared" si="12"/>
        <v>4</v>
      </c>
      <c r="X34" s="1">
        <f t="shared" ref="X34:X37" si="13">COUNTA(E34:N34)</f>
        <v>5</v>
      </c>
    </row>
    <row r="35" spans="2:24" ht="21.65" customHeight="1">
      <c r="B35" s="37" t="s">
        <v>143</v>
      </c>
      <c r="C35" s="86"/>
      <c r="D35" s="61" t="str">
        <f>E35&amp;"　　"&amp;F35&amp;"　　"&amp;G35&amp;"　　"&amp;H35&amp;"　　"&amp;I35</f>
        <v>１．冷暗所保存 　　２．保存しない（直ちに分析）　　３．室温保存　　４．その他　　</v>
      </c>
      <c r="E35" s="1" t="s">
        <v>45</v>
      </c>
      <c r="F35" s="1" t="s">
        <v>46</v>
      </c>
      <c r="G35" s="1" t="s">
        <v>600</v>
      </c>
      <c r="H35" s="1" t="s">
        <v>66</v>
      </c>
      <c r="O35" s="1" t="str">
        <f t="shared" si="12"/>
        <v/>
      </c>
      <c r="P35" s="1" t="str">
        <f t="shared" si="12"/>
        <v/>
      </c>
      <c r="Q35" s="1" t="str">
        <f t="shared" si="12"/>
        <v/>
      </c>
      <c r="R35" s="1" t="str">
        <f t="shared" si="12"/>
        <v/>
      </c>
      <c r="S35" s="1" t="str">
        <f t="shared" si="12"/>
        <v/>
      </c>
      <c r="T35" s="1" t="str">
        <f t="shared" si="12"/>
        <v/>
      </c>
      <c r="U35" s="1">
        <f t="shared" si="12"/>
        <v>1</v>
      </c>
      <c r="V35" s="1">
        <f t="shared" si="12"/>
        <v>2</v>
      </c>
      <c r="W35" s="1">
        <f t="shared" si="12"/>
        <v>3</v>
      </c>
      <c r="X35" s="1">
        <f t="shared" si="13"/>
        <v>4</v>
      </c>
    </row>
    <row r="36" spans="2:24" ht="20.25" customHeight="1">
      <c r="B36" s="39" t="s">
        <v>121</v>
      </c>
      <c r="C36" s="96"/>
      <c r="D36" s="73"/>
      <c r="O36" s="1" t="str">
        <f t="shared" si="12"/>
        <v/>
      </c>
      <c r="P36" s="1" t="str">
        <f t="shared" si="12"/>
        <v/>
      </c>
      <c r="Q36" s="1" t="str">
        <f t="shared" si="12"/>
        <v/>
      </c>
      <c r="R36" s="1" t="str">
        <f t="shared" si="12"/>
        <v/>
      </c>
      <c r="S36" s="1" t="str">
        <f t="shared" si="12"/>
        <v/>
      </c>
      <c r="T36" s="1" t="str">
        <f t="shared" si="12"/>
        <v/>
      </c>
      <c r="U36" s="1" t="str">
        <f t="shared" si="12"/>
        <v/>
      </c>
      <c r="V36" s="1" t="str">
        <f t="shared" si="12"/>
        <v/>
      </c>
      <c r="W36" s="1" t="str">
        <f t="shared" si="12"/>
        <v/>
      </c>
      <c r="X36" s="1">
        <f t="shared" si="13"/>
        <v>0</v>
      </c>
    </row>
    <row r="37" spans="2:24" ht="20.25" customHeight="1" thickBot="1">
      <c r="B37" s="43" t="s">
        <v>48</v>
      </c>
      <c r="C37" s="256"/>
      <c r="D37" s="207" t="str">
        <f>E37&amp;"　　"&amp;F37&amp;"　　"&amp;G37&amp;"　　"&amp;H37&amp;"　　"&amp;I37</f>
        <v>１．4未満　　２．4以上5未満　　３．5以上6未満　　４．6以上10未満　　５．10以上</v>
      </c>
      <c r="E37" s="1" t="s">
        <v>240</v>
      </c>
      <c r="F37" s="1" t="s">
        <v>901</v>
      </c>
      <c r="G37" s="1" t="s">
        <v>902</v>
      </c>
      <c r="H37" s="1" t="s">
        <v>903</v>
      </c>
      <c r="I37" s="1" t="s">
        <v>235</v>
      </c>
      <c r="O37" s="1" t="str">
        <f t="shared" si="12"/>
        <v/>
      </c>
      <c r="P37" s="1" t="str">
        <f t="shared" si="12"/>
        <v/>
      </c>
      <c r="Q37" s="1" t="str">
        <f t="shared" si="12"/>
        <v/>
      </c>
      <c r="R37" s="1" t="str">
        <f t="shared" si="12"/>
        <v/>
      </c>
      <c r="S37" s="1" t="str">
        <f t="shared" si="12"/>
        <v/>
      </c>
      <c r="T37" s="1">
        <f t="shared" si="12"/>
        <v>1</v>
      </c>
      <c r="U37" s="1">
        <f t="shared" si="12"/>
        <v>2</v>
      </c>
      <c r="V37" s="1">
        <f t="shared" si="12"/>
        <v>3</v>
      </c>
      <c r="W37" s="1">
        <f t="shared" si="12"/>
        <v>4</v>
      </c>
      <c r="X37" s="1">
        <f t="shared" si="13"/>
        <v>5</v>
      </c>
    </row>
    <row r="38" spans="2:24" ht="20.25" customHeight="1">
      <c r="B38" s="35" t="s">
        <v>50</v>
      </c>
      <c r="C38" s="59"/>
      <c r="D38" s="57"/>
      <c r="O38" s="1" t="str">
        <f t="shared" ref="O38:W53" si="14">IFERROR(IF((P38-1)&lt;1,"",P38-1),"")</f>
        <v/>
      </c>
      <c r="P38" s="1" t="str">
        <f t="shared" si="14"/>
        <v/>
      </c>
      <c r="Q38" s="1" t="str">
        <f t="shared" si="14"/>
        <v/>
      </c>
      <c r="R38" s="1" t="str">
        <f t="shared" si="14"/>
        <v/>
      </c>
      <c r="S38" s="1" t="str">
        <f t="shared" si="14"/>
        <v/>
      </c>
      <c r="T38" s="1" t="str">
        <f t="shared" si="14"/>
        <v/>
      </c>
      <c r="U38" s="1" t="str">
        <f t="shared" si="14"/>
        <v/>
      </c>
      <c r="V38" s="1" t="str">
        <f t="shared" si="14"/>
        <v/>
      </c>
      <c r="W38" s="1" t="str">
        <f t="shared" si="14"/>
        <v/>
      </c>
      <c r="X38" s="1">
        <f t="shared" ref="X38:X75" si="15">COUNTA(E38:N38)</f>
        <v>0</v>
      </c>
    </row>
    <row r="39" spans="2:24" ht="16" customHeight="1">
      <c r="B39" s="72"/>
      <c r="C39" s="59"/>
      <c r="D39" s="59"/>
      <c r="O39" s="1" t="str">
        <f t="shared" si="14"/>
        <v/>
      </c>
      <c r="P39" s="1" t="str">
        <f t="shared" si="14"/>
        <v/>
      </c>
      <c r="Q39" s="1" t="str">
        <f t="shared" si="14"/>
        <v/>
      </c>
      <c r="R39" s="1" t="str">
        <f t="shared" si="14"/>
        <v/>
      </c>
      <c r="S39" s="1" t="str">
        <f t="shared" si="14"/>
        <v/>
      </c>
      <c r="T39" s="1" t="str">
        <f t="shared" si="14"/>
        <v/>
      </c>
      <c r="U39" s="1" t="str">
        <f t="shared" si="14"/>
        <v/>
      </c>
      <c r="V39" s="1" t="str">
        <f t="shared" si="14"/>
        <v/>
      </c>
      <c r="W39" s="1" t="str">
        <f t="shared" si="14"/>
        <v/>
      </c>
      <c r="X39" s="1">
        <f t="shared" si="15"/>
        <v>0</v>
      </c>
    </row>
    <row r="40" spans="2:24" ht="17.5" customHeight="1" thickBot="1">
      <c r="B40" s="10" t="s">
        <v>145</v>
      </c>
      <c r="C40" s="300"/>
      <c r="D40" s="255"/>
      <c r="O40" s="1" t="str">
        <f t="shared" si="14"/>
        <v/>
      </c>
      <c r="P40" s="1" t="str">
        <f t="shared" si="14"/>
        <v/>
      </c>
      <c r="Q40" s="1" t="str">
        <f t="shared" si="14"/>
        <v/>
      </c>
      <c r="R40" s="1" t="str">
        <f t="shared" si="14"/>
        <v/>
      </c>
      <c r="S40" s="1" t="str">
        <f t="shared" si="14"/>
        <v/>
      </c>
      <c r="T40" s="1" t="str">
        <f t="shared" si="14"/>
        <v/>
      </c>
      <c r="U40" s="1" t="str">
        <f t="shared" si="14"/>
        <v/>
      </c>
      <c r="V40" s="1" t="str">
        <f t="shared" si="14"/>
        <v/>
      </c>
      <c r="W40" s="1" t="str">
        <f t="shared" si="14"/>
        <v/>
      </c>
      <c r="X40" s="1">
        <f t="shared" si="15"/>
        <v>0</v>
      </c>
    </row>
    <row r="41" spans="2:24" ht="20.25" customHeight="1">
      <c r="B41" s="40" t="s">
        <v>768</v>
      </c>
      <c r="C41" s="251"/>
      <c r="D41" s="91" t="s">
        <v>769</v>
      </c>
      <c r="O41" s="1" t="str">
        <f t="shared" si="14"/>
        <v/>
      </c>
      <c r="P41" s="1" t="str">
        <f t="shared" si="14"/>
        <v/>
      </c>
      <c r="Q41" s="1" t="str">
        <f t="shared" si="14"/>
        <v/>
      </c>
      <c r="R41" s="1" t="str">
        <f t="shared" si="14"/>
        <v/>
      </c>
      <c r="S41" s="1" t="str">
        <f t="shared" si="14"/>
        <v/>
      </c>
      <c r="T41" s="1" t="str">
        <f t="shared" si="14"/>
        <v/>
      </c>
      <c r="U41" s="1" t="str">
        <f t="shared" si="14"/>
        <v/>
      </c>
      <c r="V41" s="1" t="str">
        <f t="shared" si="14"/>
        <v/>
      </c>
      <c r="W41" s="1" t="str">
        <f t="shared" si="14"/>
        <v/>
      </c>
      <c r="X41" s="1">
        <f t="shared" si="15"/>
        <v>0</v>
      </c>
    </row>
    <row r="42" spans="2:24" ht="55" customHeight="1">
      <c r="B42" s="38" t="s">
        <v>676</v>
      </c>
      <c r="C42" s="86"/>
      <c r="D42" s="58" t="str">
        <f>E42&amp;"　　"&amp;F42&amp;"　　"&amp;G42&amp;"　　"&amp;H42&amp;"　　"&amp;I42&amp;"　　"&amp;J42&amp;"　　"&amp;K42&amp;"　　"&amp;L42&amp;"　　"&amp;M42</f>
        <v>１．塩酸酸性で煮沸　　２．硝酸酸性で煮沸　　３．塩酸による分解　　４．硝酸による分解　　５．塩酸と硝酸による分解　　６．硝酸と過塩素酸による分解　　７．硝酸と硫酸による分解　　８．その他　　９．前処理を行わなかった</v>
      </c>
      <c r="E42" s="1" t="s">
        <v>54</v>
      </c>
      <c r="F42" s="1" t="s">
        <v>162</v>
      </c>
      <c r="G42" s="1" t="s">
        <v>648</v>
      </c>
      <c r="H42" s="1" t="s">
        <v>617</v>
      </c>
      <c r="I42" s="1" t="s">
        <v>618</v>
      </c>
      <c r="J42" s="1" t="s">
        <v>649</v>
      </c>
      <c r="K42" s="1" t="s">
        <v>650</v>
      </c>
      <c r="L42" s="1" t="s">
        <v>651</v>
      </c>
      <c r="M42" s="1" t="s">
        <v>652</v>
      </c>
      <c r="O42" s="1" t="str">
        <f t="shared" si="14"/>
        <v/>
      </c>
      <c r="P42" s="1">
        <f t="shared" si="14"/>
        <v>1</v>
      </c>
      <c r="Q42" s="1">
        <f t="shared" si="14"/>
        <v>2</v>
      </c>
      <c r="R42" s="1">
        <f t="shared" si="14"/>
        <v>3</v>
      </c>
      <c r="S42" s="1">
        <f t="shared" si="14"/>
        <v>4</v>
      </c>
      <c r="T42" s="1">
        <f t="shared" si="14"/>
        <v>5</v>
      </c>
      <c r="U42" s="1">
        <f t="shared" si="14"/>
        <v>6</v>
      </c>
      <c r="V42" s="1">
        <f t="shared" si="14"/>
        <v>7</v>
      </c>
      <c r="W42" s="1">
        <f t="shared" si="14"/>
        <v>8</v>
      </c>
      <c r="X42" s="1">
        <f t="shared" si="15"/>
        <v>9</v>
      </c>
    </row>
    <row r="43" spans="2:24" ht="20.25" customHeight="1">
      <c r="B43" s="39" t="s">
        <v>122</v>
      </c>
      <c r="C43" s="96"/>
      <c r="D43" s="73"/>
      <c r="O43" s="1" t="str">
        <f t="shared" si="14"/>
        <v/>
      </c>
      <c r="P43" s="1" t="str">
        <f t="shared" si="14"/>
        <v/>
      </c>
      <c r="Q43" s="1" t="str">
        <f t="shared" si="14"/>
        <v/>
      </c>
      <c r="R43" s="1" t="str">
        <f t="shared" si="14"/>
        <v/>
      </c>
      <c r="S43" s="1" t="str">
        <f t="shared" si="14"/>
        <v/>
      </c>
      <c r="T43" s="1" t="str">
        <f t="shared" si="14"/>
        <v/>
      </c>
      <c r="U43" s="1" t="str">
        <f t="shared" si="14"/>
        <v/>
      </c>
      <c r="V43" s="1" t="str">
        <f t="shared" si="14"/>
        <v/>
      </c>
      <c r="W43" s="1" t="str">
        <f t="shared" si="14"/>
        <v/>
      </c>
      <c r="X43" s="1">
        <f t="shared" si="15"/>
        <v>0</v>
      </c>
    </row>
    <row r="44" spans="2:24" ht="20.5" customHeight="1">
      <c r="B44" s="38" t="s">
        <v>146</v>
      </c>
      <c r="C44" s="86"/>
      <c r="D44" s="61" t="str">
        <f>E44&amp;"　　"&amp;F44&amp;"　　"&amp;G44&amp;"　　"&amp;H44&amp;"　　"&amp;I44</f>
        <v>１．ろ過　　２．その他　　３．行わなかった　　　　</v>
      </c>
      <c r="E44" s="1" t="s">
        <v>174</v>
      </c>
      <c r="F44" s="1" t="s">
        <v>98</v>
      </c>
      <c r="G44" s="1" t="s">
        <v>870</v>
      </c>
      <c r="O44" s="1" t="str">
        <f t="shared" si="14"/>
        <v/>
      </c>
      <c r="P44" s="1" t="str">
        <f t="shared" si="14"/>
        <v/>
      </c>
      <c r="Q44" s="1" t="str">
        <f t="shared" si="14"/>
        <v/>
      </c>
      <c r="R44" s="1" t="str">
        <f t="shared" si="14"/>
        <v/>
      </c>
      <c r="S44" s="1" t="str">
        <f t="shared" si="14"/>
        <v/>
      </c>
      <c r="T44" s="1" t="str">
        <f t="shared" si="14"/>
        <v/>
      </c>
      <c r="U44" s="1" t="str">
        <f t="shared" si="14"/>
        <v/>
      </c>
      <c r="V44" s="1">
        <f t="shared" si="14"/>
        <v>1</v>
      </c>
      <c r="W44" s="1">
        <f t="shared" si="14"/>
        <v>2</v>
      </c>
      <c r="X44" s="1">
        <f t="shared" si="15"/>
        <v>3</v>
      </c>
    </row>
    <row r="45" spans="2:24" ht="19.5" customHeight="1">
      <c r="B45" s="116" t="s">
        <v>188</v>
      </c>
      <c r="C45" s="96"/>
      <c r="D45" s="73"/>
      <c r="O45" s="1" t="str">
        <f t="shared" si="14"/>
        <v/>
      </c>
      <c r="P45" s="1" t="str">
        <f t="shared" si="14"/>
        <v/>
      </c>
      <c r="Q45" s="1" t="str">
        <f t="shared" si="14"/>
        <v/>
      </c>
      <c r="R45" s="1" t="str">
        <f t="shared" si="14"/>
        <v/>
      </c>
      <c r="S45" s="1" t="str">
        <f t="shared" si="14"/>
        <v/>
      </c>
      <c r="T45" s="1" t="str">
        <f t="shared" si="14"/>
        <v/>
      </c>
      <c r="U45" s="1" t="str">
        <f t="shared" si="14"/>
        <v/>
      </c>
      <c r="V45" s="1" t="str">
        <f t="shared" si="14"/>
        <v/>
      </c>
      <c r="W45" s="1" t="str">
        <f t="shared" si="14"/>
        <v/>
      </c>
      <c r="X45" s="1">
        <f t="shared" si="15"/>
        <v>0</v>
      </c>
    </row>
    <row r="46" spans="2:24" ht="20.25" customHeight="1" thickBot="1">
      <c r="B46" s="43" t="s">
        <v>56</v>
      </c>
      <c r="C46" s="50"/>
      <c r="D46" s="247" t="s">
        <v>51</v>
      </c>
      <c r="O46" s="1" t="str">
        <f t="shared" si="14"/>
        <v/>
      </c>
      <c r="P46" s="1" t="str">
        <f t="shared" si="14"/>
        <v/>
      </c>
      <c r="Q46" s="1" t="str">
        <f t="shared" si="14"/>
        <v/>
      </c>
      <c r="R46" s="1" t="str">
        <f t="shared" si="14"/>
        <v/>
      </c>
      <c r="S46" s="1" t="str">
        <f t="shared" si="14"/>
        <v/>
      </c>
      <c r="T46" s="1" t="str">
        <f t="shared" si="14"/>
        <v/>
      </c>
      <c r="U46" s="1" t="str">
        <f t="shared" si="14"/>
        <v/>
      </c>
      <c r="V46" s="1" t="str">
        <f t="shared" si="14"/>
        <v/>
      </c>
      <c r="W46" s="1" t="str">
        <f t="shared" si="14"/>
        <v/>
      </c>
      <c r="X46" s="1">
        <f t="shared" si="15"/>
        <v>0</v>
      </c>
    </row>
    <row r="47" spans="2:24" ht="12.65" customHeight="1">
      <c r="B47" s="154"/>
      <c r="C47" s="289"/>
      <c r="D47" s="19"/>
      <c r="O47" s="1" t="str">
        <f t="shared" si="14"/>
        <v/>
      </c>
      <c r="P47" s="1" t="str">
        <f t="shared" si="14"/>
        <v/>
      </c>
      <c r="Q47" s="1" t="str">
        <f t="shared" si="14"/>
        <v/>
      </c>
      <c r="R47" s="1" t="str">
        <f t="shared" si="14"/>
        <v/>
      </c>
      <c r="S47" s="1" t="str">
        <f t="shared" si="14"/>
        <v/>
      </c>
      <c r="T47" s="1" t="str">
        <f t="shared" si="14"/>
        <v/>
      </c>
      <c r="U47" s="1" t="str">
        <f t="shared" si="14"/>
        <v/>
      </c>
      <c r="V47" s="1" t="str">
        <f t="shared" si="14"/>
        <v/>
      </c>
      <c r="W47" s="1" t="str">
        <f t="shared" si="14"/>
        <v/>
      </c>
      <c r="X47" s="1">
        <f t="shared" si="15"/>
        <v>0</v>
      </c>
    </row>
    <row r="48" spans="2:24" ht="20.25" customHeight="1" thickBot="1">
      <c r="B48" s="10" t="s">
        <v>147</v>
      </c>
      <c r="C48" s="17"/>
      <c r="D48" s="255"/>
      <c r="O48" s="1" t="str">
        <f t="shared" si="14"/>
        <v/>
      </c>
      <c r="P48" s="1" t="str">
        <f t="shared" si="14"/>
        <v/>
      </c>
      <c r="Q48" s="1" t="str">
        <f t="shared" si="14"/>
        <v/>
      </c>
      <c r="R48" s="1" t="str">
        <f t="shared" si="14"/>
        <v/>
      </c>
      <c r="S48" s="1" t="str">
        <f t="shared" si="14"/>
        <v/>
      </c>
      <c r="T48" s="1" t="str">
        <f t="shared" si="14"/>
        <v/>
      </c>
      <c r="U48" s="1" t="str">
        <f t="shared" si="14"/>
        <v/>
      </c>
      <c r="V48" s="1" t="str">
        <f t="shared" si="14"/>
        <v/>
      </c>
      <c r="W48" s="1" t="str">
        <f t="shared" si="14"/>
        <v/>
      </c>
      <c r="X48" s="1">
        <f t="shared" si="15"/>
        <v>0</v>
      </c>
    </row>
    <row r="49" spans="2:24" ht="23.5" customHeight="1">
      <c r="B49" s="40" t="s">
        <v>57</v>
      </c>
      <c r="C49" s="49"/>
      <c r="D49" s="323" t="s">
        <v>51</v>
      </c>
      <c r="O49" s="1" t="str">
        <f t="shared" si="14"/>
        <v/>
      </c>
      <c r="P49" s="1" t="str">
        <f t="shared" si="14"/>
        <v/>
      </c>
      <c r="Q49" s="1" t="str">
        <f t="shared" si="14"/>
        <v/>
      </c>
      <c r="R49" s="1" t="str">
        <f t="shared" si="14"/>
        <v/>
      </c>
      <c r="S49" s="1" t="str">
        <f t="shared" si="14"/>
        <v/>
      </c>
      <c r="T49" s="1" t="str">
        <f t="shared" si="14"/>
        <v/>
      </c>
      <c r="U49" s="1" t="str">
        <f t="shared" si="14"/>
        <v/>
      </c>
      <c r="V49" s="1" t="str">
        <f t="shared" si="14"/>
        <v/>
      </c>
      <c r="W49" s="1" t="str">
        <f t="shared" si="14"/>
        <v/>
      </c>
      <c r="X49" s="1">
        <f t="shared" si="15"/>
        <v>0</v>
      </c>
    </row>
    <row r="50" spans="2:24" ht="23" customHeight="1">
      <c r="B50" s="38" t="s">
        <v>148</v>
      </c>
      <c r="C50" s="86"/>
      <c r="D50" s="61" t="str">
        <f>E50&amp;"　　"&amp;F50&amp;"　　"&amp;G50&amp;"　　"&amp;H50&amp;"　　"&amp;I50&amp;"　　　　　　　　　　　　"&amp;J50</f>
        <v>１．溶媒抽出　　２．固相抽出　　３．その他　　４．行わなかった　　　　　　　　　　　　　　</v>
      </c>
      <c r="E50" s="1" t="s">
        <v>149</v>
      </c>
      <c r="F50" s="1" t="s">
        <v>867</v>
      </c>
      <c r="G50" s="1" t="s">
        <v>47</v>
      </c>
      <c r="H50" s="1" t="s">
        <v>871</v>
      </c>
      <c r="O50" s="1" t="str">
        <f t="shared" si="14"/>
        <v/>
      </c>
      <c r="P50" s="1" t="str">
        <f t="shared" si="14"/>
        <v/>
      </c>
      <c r="Q50" s="1" t="str">
        <f t="shared" si="14"/>
        <v/>
      </c>
      <c r="R50" s="1" t="str">
        <f t="shared" si="14"/>
        <v/>
      </c>
      <c r="S50" s="1" t="str">
        <f t="shared" si="14"/>
        <v/>
      </c>
      <c r="T50" s="1" t="str">
        <f t="shared" si="14"/>
        <v/>
      </c>
      <c r="U50" s="1">
        <f t="shared" si="14"/>
        <v>1</v>
      </c>
      <c r="V50" s="1">
        <f t="shared" si="14"/>
        <v>2</v>
      </c>
      <c r="W50" s="1">
        <f t="shared" si="14"/>
        <v>3</v>
      </c>
      <c r="X50" s="1">
        <f t="shared" si="15"/>
        <v>4</v>
      </c>
    </row>
    <row r="51" spans="2:24" ht="20.25" customHeight="1" thickBot="1">
      <c r="B51" s="141" t="s">
        <v>122</v>
      </c>
      <c r="C51" s="153"/>
      <c r="D51" s="112"/>
      <c r="O51" s="1" t="str">
        <f t="shared" si="14"/>
        <v/>
      </c>
      <c r="P51" s="1" t="str">
        <f t="shared" si="14"/>
        <v/>
      </c>
      <c r="Q51" s="1" t="str">
        <f t="shared" si="14"/>
        <v/>
      </c>
      <c r="R51" s="1" t="str">
        <f t="shared" si="14"/>
        <v/>
      </c>
      <c r="S51" s="1" t="str">
        <f t="shared" si="14"/>
        <v/>
      </c>
      <c r="T51" s="1" t="str">
        <f t="shared" si="14"/>
        <v/>
      </c>
      <c r="U51" s="1" t="str">
        <f t="shared" si="14"/>
        <v/>
      </c>
      <c r="V51" s="1" t="str">
        <f t="shared" si="14"/>
        <v/>
      </c>
      <c r="W51" s="1" t="str">
        <f t="shared" si="14"/>
        <v/>
      </c>
      <c r="X51" s="1">
        <f t="shared" si="15"/>
        <v>0</v>
      </c>
    </row>
    <row r="52" spans="2:24" ht="20.25" customHeight="1" thickTop="1">
      <c r="B52" s="158" t="s">
        <v>182</v>
      </c>
      <c r="C52" s="157"/>
      <c r="D52" s="312"/>
      <c r="O52" s="1" t="str">
        <f t="shared" si="14"/>
        <v/>
      </c>
      <c r="P52" s="1" t="str">
        <f t="shared" si="14"/>
        <v/>
      </c>
      <c r="Q52" s="1" t="str">
        <f t="shared" si="14"/>
        <v/>
      </c>
      <c r="R52" s="1" t="str">
        <f t="shared" si="14"/>
        <v/>
      </c>
      <c r="S52" s="1" t="str">
        <f t="shared" si="14"/>
        <v/>
      </c>
      <c r="T52" s="1" t="str">
        <f t="shared" si="14"/>
        <v/>
      </c>
      <c r="U52" s="1" t="str">
        <f t="shared" si="14"/>
        <v/>
      </c>
      <c r="V52" s="1" t="str">
        <f t="shared" si="14"/>
        <v/>
      </c>
      <c r="W52" s="1" t="str">
        <f t="shared" si="14"/>
        <v/>
      </c>
      <c r="X52" s="1">
        <f t="shared" si="15"/>
        <v>0</v>
      </c>
    </row>
    <row r="53" spans="2:24" ht="20.25" customHeight="1">
      <c r="B53" s="45" t="s">
        <v>183</v>
      </c>
      <c r="C53" s="259"/>
      <c r="D53" s="62" t="str">
        <f>E53&amp;"　　"&amp;F53&amp;"　　"&amp;G53&amp;"　　"&amp;H53&amp;"　　"&amp;I53&amp;"　　　　　　　　　　　　"&amp;J53</f>
        <v>１．酢酸ブチル　　２．MIBK　　３．その他　　　　　　　　　　　　　　　　</v>
      </c>
      <c r="E53" s="1" t="s">
        <v>150</v>
      </c>
      <c r="F53" s="1" t="s">
        <v>869</v>
      </c>
      <c r="G53" s="1" t="s">
        <v>62</v>
      </c>
      <c r="O53" s="1" t="str">
        <f t="shared" si="14"/>
        <v/>
      </c>
      <c r="P53" s="1" t="str">
        <f t="shared" si="14"/>
        <v/>
      </c>
      <c r="Q53" s="1" t="str">
        <f t="shared" si="14"/>
        <v/>
      </c>
      <c r="R53" s="1" t="str">
        <f t="shared" si="14"/>
        <v/>
      </c>
      <c r="S53" s="1" t="str">
        <f t="shared" si="14"/>
        <v/>
      </c>
      <c r="T53" s="1" t="str">
        <f t="shared" si="14"/>
        <v/>
      </c>
      <c r="U53" s="1" t="str">
        <f t="shared" si="14"/>
        <v/>
      </c>
      <c r="V53" s="1">
        <f t="shared" si="14"/>
        <v>1</v>
      </c>
      <c r="W53" s="1">
        <f t="shared" si="14"/>
        <v>2</v>
      </c>
      <c r="X53" s="1">
        <f t="shared" si="15"/>
        <v>3</v>
      </c>
    </row>
    <row r="54" spans="2:24" ht="20.25" customHeight="1">
      <c r="B54" s="118" t="s">
        <v>120</v>
      </c>
      <c r="C54" s="272"/>
      <c r="D54" s="324"/>
      <c r="O54" s="1" t="str">
        <f t="shared" ref="O54:W75" si="16">IFERROR(IF((P54-1)&lt;1,"",P54-1),"")</f>
        <v/>
      </c>
      <c r="P54" s="1" t="str">
        <f t="shared" si="16"/>
        <v/>
      </c>
      <c r="Q54" s="1" t="str">
        <f t="shared" si="16"/>
        <v/>
      </c>
      <c r="R54" s="1" t="str">
        <f t="shared" si="16"/>
        <v/>
      </c>
      <c r="S54" s="1" t="str">
        <f t="shared" si="16"/>
        <v/>
      </c>
      <c r="T54" s="1" t="str">
        <f t="shared" si="16"/>
        <v/>
      </c>
      <c r="U54" s="1" t="str">
        <f t="shared" si="16"/>
        <v/>
      </c>
      <c r="V54" s="1" t="str">
        <f t="shared" si="16"/>
        <v/>
      </c>
      <c r="W54" s="1" t="str">
        <f t="shared" si="16"/>
        <v/>
      </c>
      <c r="X54" s="1">
        <f t="shared" si="15"/>
        <v>0</v>
      </c>
    </row>
    <row r="55" spans="2:24" ht="20.25" customHeight="1">
      <c r="B55" s="32" t="s">
        <v>184</v>
      </c>
      <c r="C55" s="259"/>
      <c r="D55" s="61" t="str">
        <f>E55&amp;"　　"&amp;F55&amp;"　　"&amp;G55&amp;"　　"&amp;H55&amp;"　　"&amp;I55&amp;"　　　　　　　　　　　　"&amp;J55</f>
        <v>１．DDTC　　２．その他　　　　　　　　　　　　　　　　　　</v>
      </c>
      <c r="E55" s="1" t="s">
        <v>151</v>
      </c>
      <c r="F55" s="1" t="s">
        <v>52</v>
      </c>
      <c r="O55" s="1" t="str">
        <f t="shared" si="16"/>
        <v/>
      </c>
      <c r="P55" s="1" t="str">
        <f t="shared" si="16"/>
        <v/>
      </c>
      <c r="Q55" s="1" t="str">
        <f t="shared" si="16"/>
        <v/>
      </c>
      <c r="R55" s="1" t="str">
        <f t="shared" si="16"/>
        <v/>
      </c>
      <c r="S55" s="1" t="str">
        <f t="shared" si="16"/>
        <v/>
      </c>
      <c r="T55" s="1" t="str">
        <f t="shared" si="16"/>
        <v/>
      </c>
      <c r="U55" s="1" t="str">
        <f t="shared" si="16"/>
        <v/>
      </c>
      <c r="V55" s="1" t="str">
        <f t="shared" si="16"/>
        <v/>
      </c>
      <c r="W55" s="1">
        <f t="shared" si="16"/>
        <v>1</v>
      </c>
      <c r="X55" s="1">
        <f t="shared" si="15"/>
        <v>2</v>
      </c>
    </row>
    <row r="56" spans="2:24" ht="20.25" customHeight="1">
      <c r="B56" s="118" t="s">
        <v>120</v>
      </c>
      <c r="C56" s="272"/>
      <c r="D56" s="73"/>
      <c r="O56" s="1" t="str">
        <f t="shared" si="16"/>
        <v/>
      </c>
      <c r="P56" s="1" t="str">
        <f t="shared" si="16"/>
        <v/>
      </c>
      <c r="Q56" s="1" t="str">
        <f t="shared" si="16"/>
        <v/>
      </c>
      <c r="R56" s="1" t="str">
        <f t="shared" si="16"/>
        <v/>
      </c>
      <c r="S56" s="1" t="str">
        <f t="shared" si="16"/>
        <v/>
      </c>
      <c r="T56" s="1" t="str">
        <f t="shared" si="16"/>
        <v/>
      </c>
      <c r="U56" s="1" t="str">
        <f t="shared" si="16"/>
        <v/>
      </c>
      <c r="V56" s="1" t="str">
        <f t="shared" si="16"/>
        <v/>
      </c>
      <c r="W56" s="1" t="str">
        <f t="shared" si="16"/>
        <v/>
      </c>
      <c r="X56" s="1">
        <f t="shared" si="15"/>
        <v>0</v>
      </c>
    </row>
    <row r="57" spans="2:24" ht="20.25" customHeight="1">
      <c r="B57" s="32" t="s">
        <v>653</v>
      </c>
      <c r="C57" s="259"/>
      <c r="D57" s="61" t="str">
        <f>E57&amp;"　　"&amp;F57&amp;"　　"&amp;G57&amp;"　　"&amp;H57&amp;"　　"&amp;I57&amp;"　　　　　　　　　　　　"&amp;J57</f>
        <v>１． 1　　２． 2　　３． 3以上　　　　　　　　　　　　　　　　</v>
      </c>
      <c r="E57" s="1" t="s">
        <v>654</v>
      </c>
      <c r="F57" s="1" t="s">
        <v>655</v>
      </c>
      <c r="G57" s="1" t="s">
        <v>656</v>
      </c>
      <c r="O57" s="1" t="str">
        <f t="shared" si="16"/>
        <v/>
      </c>
      <c r="P57" s="1" t="str">
        <f t="shared" si="16"/>
        <v/>
      </c>
      <c r="Q57" s="1" t="str">
        <f t="shared" si="16"/>
        <v/>
      </c>
      <c r="R57" s="1" t="str">
        <f t="shared" si="16"/>
        <v/>
      </c>
      <c r="S57" s="1" t="str">
        <f t="shared" si="16"/>
        <v/>
      </c>
      <c r="T57" s="1" t="str">
        <f t="shared" si="16"/>
        <v/>
      </c>
      <c r="U57" s="1" t="str">
        <f t="shared" si="16"/>
        <v/>
      </c>
      <c r="V57" s="1">
        <f t="shared" si="16"/>
        <v>1</v>
      </c>
      <c r="W57" s="1">
        <f t="shared" si="16"/>
        <v>2</v>
      </c>
      <c r="X57" s="1">
        <f t="shared" si="15"/>
        <v>3</v>
      </c>
    </row>
    <row r="58" spans="2:24" ht="20.25" customHeight="1" thickBot="1">
      <c r="B58" s="156" t="s">
        <v>185</v>
      </c>
      <c r="C58" s="259"/>
      <c r="D58" s="61" t="str">
        <f>E58&amp;"　　"&amp;F58&amp;"　　"&amp;G58&amp;"　　"&amp;H58&amp;"　　"&amp;I58&amp;"　　　　　　　　　　　　"&amp;J58</f>
        <v>１． 20未満　　２． 20以上40未満　　３． 40以上　　　　　　　　　　　　　　　　</v>
      </c>
      <c r="E58" s="1" t="s">
        <v>658</v>
      </c>
      <c r="F58" s="1" t="s">
        <v>657</v>
      </c>
      <c r="G58" s="1" t="s">
        <v>659</v>
      </c>
      <c r="O58" s="1" t="str">
        <f t="shared" si="16"/>
        <v/>
      </c>
      <c r="P58" s="1" t="str">
        <f t="shared" si="16"/>
        <v/>
      </c>
      <c r="Q58" s="1" t="str">
        <f t="shared" si="16"/>
        <v/>
      </c>
      <c r="R58" s="1" t="str">
        <f t="shared" si="16"/>
        <v/>
      </c>
      <c r="S58" s="1" t="str">
        <f t="shared" si="16"/>
        <v/>
      </c>
      <c r="T58" s="1" t="str">
        <f t="shared" si="16"/>
        <v/>
      </c>
      <c r="U58" s="1" t="str">
        <f t="shared" si="16"/>
        <v/>
      </c>
      <c r="V58" s="1">
        <f t="shared" si="16"/>
        <v>1</v>
      </c>
      <c r="W58" s="1">
        <f t="shared" si="16"/>
        <v>2</v>
      </c>
      <c r="X58" s="1">
        <f t="shared" si="15"/>
        <v>3</v>
      </c>
    </row>
    <row r="59" spans="2:24" ht="20.25" customHeight="1" thickTop="1">
      <c r="B59" s="159" t="s">
        <v>868</v>
      </c>
      <c r="C59" s="160"/>
      <c r="D59" s="313"/>
      <c r="O59" s="1" t="str">
        <f t="shared" si="16"/>
        <v/>
      </c>
      <c r="P59" s="1" t="str">
        <f t="shared" si="16"/>
        <v/>
      </c>
      <c r="Q59" s="1" t="str">
        <f t="shared" si="16"/>
        <v/>
      </c>
      <c r="R59" s="1" t="str">
        <f t="shared" si="16"/>
        <v/>
      </c>
      <c r="S59" s="1" t="str">
        <f t="shared" si="16"/>
        <v/>
      </c>
      <c r="T59" s="1" t="str">
        <f t="shared" si="16"/>
        <v/>
      </c>
      <c r="U59" s="1" t="str">
        <f t="shared" si="16"/>
        <v/>
      </c>
      <c r="V59" s="1" t="str">
        <f t="shared" si="16"/>
        <v/>
      </c>
      <c r="W59" s="1" t="str">
        <f t="shared" si="16"/>
        <v/>
      </c>
      <c r="X59" s="1">
        <f t="shared" si="15"/>
        <v>0</v>
      </c>
    </row>
    <row r="60" spans="2:24" ht="20.25" customHeight="1">
      <c r="B60" s="41" t="s">
        <v>202</v>
      </c>
      <c r="C60" s="86"/>
      <c r="D60" s="61" t="str">
        <f>E60&amp;"　　"&amp;F60&amp;"　　"&amp;G60&amp;"　　"&amp;H60&amp;"　　"&amp;I60&amp;"　　　　　　　　　　　　"&amp;J60</f>
        <v>１．ディスク　　２．カートリッジ　　３． その他　　　　　　　　　　　　　　　　</v>
      </c>
      <c r="E60" s="1" t="s">
        <v>152</v>
      </c>
      <c r="F60" s="1" t="s">
        <v>153</v>
      </c>
      <c r="G60" s="1" t="s">
        <v>154</v>
      </c>
      <c r="O60" s="1" t="str">
        <f t="shared" si="16"/>
        <v/>
      </c>
      <c r="P60" s="1" t="str">
        <f t="shared" si="16"/>
        <v/>
      </c>
      <c r="Q60" s="1" t="str">
        <f t="shared" si="16"/>
        <v/>
      </c>
      <c r="R60" s="1" t="str">
        <f t="shared" si="16"/>
        <v/>
      </c>
      <c r="S60" s="1" t="str">
        <f t="shared" si="16"/>
        <v/>
      </c>
      <c r="T60" s="1" t="str">
        <f t="shared" si="16"/>
        <v/>
      </c>
      <c r="U60" s="1" t="str">
        <f t="shared" si="16"/>
        <v/>
      </c>
      <c r="V60" s="1">
        <f t="shared" si="16"/>
        <v>1</v>
      </c>
      <c r="W60" s="1">
        <f t="shared" si="16"/>
        <v>2</v>
      </c>
      <c r="X60" s="1">
        <f t="shared" si="15"/>
        <v>3</v>
      </c>
    </row>
    <row r="61" spans="2:24" ht="20.25" customHeight="1">
      <c r="B61" s="119" t="s">
        <v>120</v>
      </c>
      <c r="C61" s="96"/>
      <c r="D61" s="324"/>
      <c r="O61" s="1" t="str">
        <f t="shared" si="16"/>
        <v/>
      </c>
      <c r="P61" s="1" t="str">
        <f t="shared" si="16"/>
        <v/>
      </c>
      <c r="Q61" s="1" t="str">
        <f t="shared" si="16"/>
        <v/>
      </c>
      <c r="R61" s="1" t="str">
        <f t="shared" si="16"/>
        <v/>
      </c>
      <c r="S61" s="1" t="str">
        <f t="shared" si="16"/>
        <v/>
      </c>
      <c r="T61" s="1" t="str">
        <f t="shared" si="16"/>
        <v/>
      </c>
      <c r="U61" s="1" t="str">
        <f t="shared" si="16"/>
        <v/>
      </c>
      <c r="V61" s="1" t="str">
        <f t="shared" si="16"/>
        <v/>
      </c>
      <c r="W61" s="1" t="str">
        <f t="shared" si="16"/>
        <v/>
      </c>
      <c r="X61" s="1">
        <f t="shared" si="15"/>
        <v>0</v>
      </c>
    </row>
    <row r="62" spans="2:24" ht="20.25" customHeight="1">
      <c r="B62" s="41" t="s">
        <v>203</v>
      </c>
      <c r="C62" s="86"/>
      <c r="D62" s="61" t="str">
        <f>E62&amp;"　　"&amp;F62&amp;"　　"&amp;G62&amp;"　　"&amp;H62&amp;"　　"&amp;I62&amp;"　　　　　　　　　　　　"&amp;J62</f>
        <v>１．イミノ二酢酸キレート樹脂　　２．その他　　　　　　　　　　　　　　　　　　</v>
      </c>
      <c r="E62" s="1" t="s">
        <v>155</v>
      </c>
      <c r="F62" s="1" t="s">
        <v>156</v>
      </c>
      <c r="O62" s="1" t="str">
        <f t="shared" si="16"/>
        <v/>
      </c>
      <c r="P62" s="1" t="str">
        <f t="shared" si="16"/>
        <v/>
      </c>
      <c r="Q62" s="1" t="str">
        <f t="shared" si="16"/>
        <v/>
      </c>
      <c r="R62" s="1" t="str">
        <f t="shared" si="16"/>
        <v/>
      </c>
      <c r="S62" s="1" t="str">
        <f t="shared" si="16"/>
        <v/>
      </c>
      <c r="T62" s="1" t="str">
        <f t="shared" si="16"/>
        <v/>
      </c>
      <c r="U62" s="1" t="str">
        <f t="shared" si="16"/>
        <v/>
      </c>
      <c r="V62" s="1" t="str">
        <f t="shared" si="16"/>
        <v/>
      </c>
      <c r="W62" s="1">
        <f t="shared" si="16"/>
        <v>1</v>
      </c>
      <c r="X62" s="1">
        <f t="shared" si="15"/>
        <v>2</v>
      </c>
    </row>
    <row r="63" spans="2:24" ht="20.25" customHeight="1">
      <c r="B63" s="119" t="s">
        <v>120</v>
      </c>
      <c r="C63" s="96"/>
      <c r="D63" s="73"/>
      <c r="O63" s="1" t="str">
        <f t="shared" si="16"/>
        <v/>
      </c>
      <c r="P63" s="1" t="str">
        <f t="shared" si="16"/>
        <v/>
      </c>
      <c r="Q63" s="1" t="str">
        <f t="shared" si="16"/>
        <v/>
      </c>
      <c r="R63" s="1" t="str">
        <f t="shared" si="16"/>
        <v/>
      </c>
      <c r="S63" s="1" t="str">
        <f t="shared" si="16"/>
        <v/>
      </c>
      <c r="T63" s="1" t="str">
        <f t="shared" si="16"/>
        <v/>
      </c>
      <c r="U63" s="1" t="str">
        <f t="shared" si="16"/>
        <v/>
      </c>
      <c r="V63" s="1" t="str">
        <f t="shared" si="16"/>
        <v/>
      </c>
      <c r="W63" s="1" t="str">
        <f t="shared" si="16"/>
        <v/>
      </c>
      <c r="X63" s="1">
        <f t="shared" si="15"/>
        <v>0</v>
      </c>
    </row>
    <row r="64" spans="2:24" ht="20.25" customHeight="1">
      <c r="B64" s="41" t="s">
        <v>204</v>
      </c>
      <c r="C64" s="86"/>
      <c r="D64" s="21" t="str">
        <f>E64&amp;"　　"&amp;F64&amp;"　　"&amp;G64&amp;"　　"&amp;H64&amp;"　　"&amp;I64&amp;"　　　　　　　　　　　　"&amp;J64</f>
        <v>１．ジーエルサイエンス　　２．その他　　　　　　　　　　　　　　　　　　</v>
      </c>
      <c r="E64" s="189" t="s">
        <v>163</v>
      </c>
      <c r="F64" s="1" t="s">
        <v>52</v>
      </c>
      <c r="O64" s="1" t="str">
        <f t="shared" si="16"/>
        <v/>
      </c>
      <c r="P64" s="1" t="str">
        <f t="shared" si="16"/>
        <v/>
      </c>
      <c r="Q64" s="1" t="str">
        <f t="shared" si="16"/>
        <v/>
      </c>
      <c r="R64" s="1" t="str">
        <f t="shared" si="16"/>
        <v/>
      </c>
      <c r="S64" s="1" t="str">
        <f t="shared" si="16"/>
        <v/>
      </c>
      <c r="T64" s="1" t="str">
        <f t="shared" si="16"/>
        <v/>
      </c>
      <c r="U64" s="1" t="str">
        <f t="shared" si="16"/>
        <v/>
      </c>
      <c r="V64" s="1" t="str">
        <f t="shared" si="16"/>
        <v/>
      </c>
      <c r="W64" s="1">
        <f t="shared" si="16"/>
        <v>1</v>
      </c>
      <c r="X64" s="1">
        <f t="shared" si="15"/>
        <v>2</v>
      </c>
    </row>
    <row r="65" spans="1:24" ht="20.25" customHeight="1">
      <c r="B65" s="119" t="s">
        <v>120</v>
      </c>
      <c r="C65" s="96"/>
      <c r="D65" s="324"/>
      <c r="O65" s="1" t="str">
        <f t="shared" si="16"/>
        <v/>
      </c>
      <c r="P65" s="1" t="str">
        <f t="shared" si="16"/>
        <v/>
      </c>
      <c r="Q65" s="1" t="str">
        <f t="shared" si="16"/>
        <v/>
      </c>
      <c r="R65" s="1" t="str">
        <f t="shared" si="16"/>
        <v/>
      </c>
      <c r="S65" s="1" t="str">
        <f t="shared" si="16"/>
        <v/>
      </c>
      <c r="T65" s="1" t="str">
        <f t="shared" si="16"/>
        <v/>
      </c>
      <c r="U65" s="1" t="str">
        <f t="shared" si="16"/>
        <v/>
      </c>
      <c r="V65" s="1" t="str">
        <f t="shared" si="16"/>
        <v/>
      </c>
      <c r="W65" s="1" t="str">
        <f t="shared" si="16"/>
        <v/>
      </c>
      <c r="X65" s="1">
        <f t="shared" si="15"/>
        <v>0</v>
      </c>
    </row>
    <row r="66" spans="1:24" ht="20.25" customHeight="1">
      <c r="B66" s="120" t="s">
        <v>205</v>
      </c>
      <c r="C66" s="86"/>
      <c r="D66" s="61" t="str">
        <f>E66&amp;"　　"&amp;F66&amp;"　　"&amp;G66&amp;"　　"&amp;H66&amp;"　　"&amp;I66&amp;"　　　　　　　　　　　　"&amp;J66</f>
        <v>１．5以上5.5以下 　　２．5.6　　３．5.8以上6.5 未満　　　　　　　　　　　　　　　　</v>
      </c>
      <c r="E66" s="1" t="s">
        <v>961</v>
      </c>
      <c r="F66" s="1" t="s">
        <v>962</v>
      </c>
      <c r="G66" s="1" t="s">
        <v>963</v>
      </c>
      <c r="O66" s="1" t="str">
        <f t="shared" si="16"/>
        <v/>
      </c>
      <c r="P66" s="1" t="str">
        <f t="shared" si="16"/>
        <v/>
      </c>
      <c r="Q66" s="1" t="str">
        <f t="shared" si="16"/>
        <v/>
      </c>
      <c r="R66" s="1" t="str">
        <f t="shared" si="16"/>
        <v/>
      </c>
      <c r="S66" s="1" t="str">
        <f t="shared" si="16"/>
        <v/>
      </c>
      <c r="T66" s="1" t="str">
        <f t="shared" si="16"/>
        <v/>
      </c>
      <c r="U66" s="1" t="str">
        <f t="shared" si="16"/>
        <v/>
      </c>
      <c r="V66" s="1">
        <f t="shared" si="16"/>
        <v>1</v>
      </c>
      <c r="W66" s="1">
        <f t="shared" si="16"/>
        <v>2</v>
      </c>
      <c r="X66" s="1">
        <f t="shared" si="15"/>
        <v>3</v>
      </c>
    </row>
    <row r="67" spans="1:24" ht="20.25" customHeight="1">
      <c r="B67" s="164" t="s">
        <v>206</v>
      </c>
      <c r="C67" s="86"/>
      <c r="D67" s="58" t="str">
        <f>E67&amp;"　　"&amp;F67&amp;"　　"&amp;G67&amp;"　　"&amp;H67&amp;"　　"&amp;I67&amp;"　　　　　　　　　　　　"&amp;J67</f>
        <v>１．吸引　　２．加圧　　３．自然落下　　　　　　　　　　　　　　　　</v>
      </c>
      <c r="E67" s="1" t="s">
        <v>164</v>
      </c>
      <c r="F67" s="1" t="s">
        <v>165</v>
      </c>
      <c r="G67" s="1" t="s">
        <v>166</v>
      </c>
      <c r="O67" s="1" t="str">
        <f t="shared" si="16"/>
        <v/>
      </c>
      <c r="P67" s="1" t="str">
        <f t="shared" si="16"/>
        <v/>
      </c>
      <c r="Q67" s="1" t="str">
        <f t="shared" si="16"/>
        <v/>
      </c>
      <c r="R67" s="1" t="str">
        <f t="shared" si="16"/>
        <v/>
      </c>
      <c r="S67" s="1" t="str">
        <f t="shared" si="16"/>
        <v/>
      </c>
      <c r="T67" s="1" t="str">
        <f t="shared" si="16"/>
        <v/>
      </c>
      <c r="U67" s="1" t="str">
        <f t="shared" si="16"/>
        <v/>
      </c>
      <c r="V67" s="1">
        <f t="shared" si="16"/>
        <v>1</v>
      </c>
      <c r="W67" s="1">
        <f t="shared" si="16"/>
        <v>2</v>
      </c>
      <c r="X67" s="1">
        <f t="shared" si="15"/>
        <v>3</v>
      </c>
    </row>
    <row r="68" spans="1:24" ht="20.149999999999999" customHeight="1">
      <c r="B68" s="41" t="s">
        <v>207</v>
      </c>
      <c r="C68" s="86"/>
      <c r="D68" s="61" t="str">
        <f>E68&amp;"　　"&amp;F68&amp;"　　"&amp;G68&amp;"　　"&amp;H68&amp;"　　"&amp;I68&amp;"　　　　　　　　　　　　"&amp;J68</f>
        <v>１．硝酸　　２．その他　　　　　　　　　　　　　　　　　　</v>
      </c>
      <c r="E68" s="1" t="s">
        <v>157</v>
      </c>
      <c r="F68" s="1" t="s">
        <v>156</v>
      </c>
      <c r="O68" s="1" t="str">
        <f t="shared" si="16"/>
        <v/>
      </c>
      <c r="P68" s="1" t="str">
        <f t="shared" si="16"/>
        <v/>
      </c>
      <c r="Q68" s="1" t="str">
        <f t="shared" si="16"/>
        <v/>
      </c>
      <c r="R68" s="1" t="str">
        <f t="shared" si="16"/>
        <v/>
      </c>
      <c r="S68" s="1" t="str">
        <f t="shared" si="16"/>
        <v/>
      </c>
      <c r="T68" s="1" t="str">
        <f t="shared" si="16"/>
        <v/>
      </c>
      <c r="U68" s="1" t="str">
        <f t="shared" si="16"/>
        <v/>
      </c>
      <c r="V68" s="1" t="str">
        <f t="shared" si="16"/>
        <v/>
      </c>
      <c r="W68" s="1">
        <f t="shared" si="16"/>
        <v>1</v>
      </c>
      <c r="X68" s="1">
        <f t="shared" si="15"/>
        <v>2</v>
      </c>
    </row>
    <row r="69" spans="1:24" ht="20.149999999999999" customHeight="1">
      <c r="B69" s="119" t="s">
        <v>120</v>
      </c>
      <c r="C69" s="96"/>
      <c r="D69" s="73"/>
      <c r="O69" s="1" t="str">
        <f t="shared" si="16"/>
        <v/>
      </c>
      <c r="P69" s="1" t="str">
        <f t="shared" si="16"/>
        <v/>
      </c>
      <c r="Q69" s="1" t="str">
        <f t="shared" si="16"/>
        <v/>
      </c>
      <c r="R69" s="1" t="str">
        <f t="shared" si="16"/>
        <v/>
      </c>
      <c r="S69" s="1" t="str">
        <f t="shared" si="16"/>
        <v/>
      </c>
      <c r="T69" s="1" t="str">
        <f t="shared" si="16"/>
        <v/>
      </c>
      <c r="U69" s="1" t="str">
        <f t="shared" si="16"/>
        <v/>
      </c>
      <c r="V69" s="1" t="str">
        <f t="shared" si="16"/>
        <v/>
      </c>
      <c r="W69" s="1" t="str">
        <f t="shared" si="16"/>
        <v/>
      </c>
      <c r="X69" s="1">
        <f t="shared" si="15"/>
        <v>0</v>
      </c>
    </row>
    <row r="70" spans="1:24" ht="20.149999999999999" customHeight="1">
      <c r="B70" s="6" t="s">
        <v>208</v>
      </c>
      <c r="C70" s="86"/>
      <c r="D70" s="58" t="str">
        <f>E70&amp;"　　"&amp;F70&amp;"　　"&amp;G70&amp;"　　"&amp;H70&amp;"　　"&amp;I70&amp;"　　　　　　　　　　　　"&amp;J70</f>
        <v>１．1未満　　２．1以上2未満　　３．2以上3未満　　４．3以上　　　　　　　　　　　　　　</v>
      </c>
      <c r="E70" s="1" t="s">
        <v>221</v>
      </c>
      <c r="F70" s="1" t="s">
        <v>230</v>
      </c>
      <c r="G70" s="1" t="s">
        <v>964</v>
      </c>
      <c r="H70" s="1" t="s">
        <v>966</v>
      </c>
      <c r="O70" s="1" t="str">
        <f t="shared" si="16"/>
        <v/>
      </c>
      <c r="P70" s="1" t="str">
        <f t="shared" si="16"/>
        <v/>
      </c>
      <c r="Q70" s="1" t="str">
        <f t="shared" si="16"/>
        <v/>
      </c>
      <c r="R70" s="1" t="str">
        <f t="shared" si="16"/>
        <v/>
      </c>
      <c r="S70" s="1" t="str">
        <f t="shared" si="16"/>
        <v/>
      </c>
      <c r="T70" s="1" t="str">
        <f t="shared" si="16"/>
        <v/>
      </c>
      <c r="U70" s="1">
        <f t="shared" si="16"/>
        <v>1</v>
      </c>
      <c r="V70" s="1">
        <f t="shared" si="16"/>
        <v>2</v>
      </c>
      <c r="W70" s="1">
        <f t="shared" si="16"/>
        <v>3</v>
      </c>
      <c r="X70" s="1">
        <f t="shared" si="15"/>
        <v>4</v>
      </c>
    </row>
    <row r="71" spans="1:24" ht="20.149999999999999" customHeight="1">
      <c r="B71" s="6" t="s">
        <v>660</v>
      </c>
      <c r="C71" s="86"/>
      <c r="D71" s="61" t="str">
        <f>E71&amp;"　　"&amp;F71&amp;"　　"&amp;G71&amp;"　　"&amp;H71&amp;"　　"&amp;I71&amp;"　　　　　　　　　　　　"&amp;J71</f>
        <v>１． 1　　２． 2　　３．3以上　　　　　　　　　　　　　　　　</v>
      </c>
      <c r="E71" s="1" t="s">
        <v>654</v>
      </c>
      <c r="F71" s="1" t="s">
        <v>655</v>
      </c>
      <c r="G71" s="1" t="s">
        <v>965</v>
      </c>
      <c r="O71" s="1" t="str">
        <f t="shared" si="16"/>
        <v/>
      </c>
      <c r="P71" s="1" t="str">
        <f t="shared" si="16"/>
        <v/>
      </c>
      <c r="Q71" s="1" t="str">
        <f t="shared" si="16"/>
        <v/>
      </c>
      <c r="R71" s="1" t="str">
        <f t="shared" si="16"/>
        <v/>
      </c>
      <c r="S71" s="1" t="str">
        <f t="shared" si="16"/>
        <v/>
      </c>
      <c r="T71" s="1" t="str">
        <f t="shared" si="16"/>
        <v/>
      </c>
      <c r="U71" s="1" t="str">
        <f t="shared" si="16"/>
        <v/>
      </c>
      <c r="V71" s="1">
        <f t="shared" si="16"/>
        <v>1</v>
      </c>
      <c r="W71" s="1">
        <f t="shared" si="16"/>
        <v>2</v>
      </c>
      <c r="X71" s="1">
        <f t="shared" si="15"/>
        <v>3</v>
      </c>
    </row>
    <row r="72" spans="1:24" ht="20.149999999999999" customHeight="1" thickBot="1">
      <c r="B72" s="138" t="s">
        <v>209</v>
      </c>
      <c r="C72" s="162"/>
      <c r="D72" s="220" t="str">
        <f>E72&amp;"　　"&amp;F72&amp;"　　"&amp;G72&amp;"　　"&amp;H72&amp;"　　"&amp;I72&amp;"　　　　　　　　　　　　"&amp;J72</f>
        <v>１．5未満　　２．5以上10未満　　３．10以上15未満　　４．15以上　　　　　　　　　　　　　　</v>
      </c>
      <c r="E72" s="1" t="s">
        <v>925</v>
      </c>
      <c r="F72" s="1" t="s">
        <v>967</v>
      </c>
      <c r="G72" s="1" t="s">
        <v>968</v>
      </c>
      <c r="H72" s="1" t="s">
        <v>969</v>
      </c>
      <c r="O72" s="1" t="str">
        <f t="shared" si="16"/>
        <v/>
      </c>
      <c r="P72" s="1" t="str">
        <f t="shared" si="16"/>
        <v/>
      </c>
      <c r="Q72" s="1" t="str">
        <f t="shared" si="16"/>
        <v/>
      </c>
      <c r="R72" s="1" t="str">
        <f t="shared" si="16"/>
        <v/>
      </c>
      <c r="S72" s="1" t="str">
        <f t="shared" si="16"/>
        <v/>
      </c>
      <c r="T72" s="1" t="str">
        <f t="shared" si="16"/>
        <v/>
      </c>
      <c r="U72" s="1">
        <f t="shared" si="16"/>
        <v>1</v>
      </c>
      <c r="V72" s="1">
        <f t="shared" si="16"/>
        <v>2</v>
      </c>
      <c r="W72" s="1">
        <f t="shared" si="16"/>
        <v>3</v>
      </c>
      <c r="X72" s="1">
        <f t="shared" si="15"/>
        <v>4</v>
      </c>
    </row>
    <row r="73" spans="1:24" ht="20.25" customHeight="1" thickTop="1">
      <c r="B73" s="45" t="s">
        <v>158</v>
      </c>
      <c r="C73" s="121"/>
      <c r="D73" s="325" t="s">
        <v>51</v>
      </c>
      <c r="O73" s="1" t="str">
        <f t="shared" si="16"/>
        <v/>
      </c>
      <c r="P73" s="1" t="str">
        <f t="shared" si="16"/>
        <v/>
      </c>
      <c r="Q73" s="1" t="str">
        <f t="shared" si="16"/>
        <v/>
      </c>
      <c r="R73" s="1" t="str">
        <f t="shared" si="16"/>
        <v/>
      </c>
      <c r="S73" s="1" t="str">
        <f t="shared" si="16"/>
        <v/>
      </c>
      <c r="T73" s="1" t="str">
        <f t="shared" si="16"/>
        <v/>
      </c>
      <c r="U73" s="1" t="str">
        <f t="shared" si="16"/>
        <v/>
      </c>
      <c r="V73" s="1" t="str">
        <f t="shared" si="16"/>
        <v/>
      </c>
      <c r="W73" s="1" t="str">
        <f t="shared" si="16"/>
        <v/>
      </c>
      <c r="X73" s="1">
        <f t="shared" si="15"/>
        <v>0</v>
      </c>
    </row>
    <row r="74" spans="1:24" ht="20.25" customHeight="1">
      <c r="B74" s="120" t="s">
        <v>159</v>
      </c>
      <c r="C74" s="86"/>
      <c r="D74" s="61" t="str">
        <f>E74&amp;"　　"&amp;F74&amp;"　　"&amp;G74&amp;"　　"&amp;H74&amp;"　　"&amp;I74&amp;"　　　　　　　　　　　　"&amp;J74</f>
        <v>１．硝酸酸性　　２．塩酸酸性　　３．その他　　　　　　　　　　　　　　　　</v>
      </c>
      <c r="E74" s="1" t="s">
        <v>160</v>
      </c>
      <c r="F74" s="1" t="s">
        <v>161</v>
      </c>
      <c r="G74" s="1" t="s">
        <v>62</v>
      </c>
      <c r="O74" s="1" t="str">
        <f t="shared" si="16"/>
        <v/>
      </c>
      <c r="P74" s="1" t="str">
        <f t="shared" si="16"/>
        <v/>
      </c>
      <c r="Q74" s="1" t="str">
        <f t="shared" si="16"/>
        <v/>
      </c>
      <c r="R74" s="1" t="str">
        <f t="shared" si="16"/>
        <v/>
      </c>
      <c r="S74" s="1" t="str">
        <f t="shared" si="16"/>
        <v/>
      </c>
      <c r="T74" s="1" t="str">
        <f t="shared" si="16"/>
        <v/>
      </c>
      <c r="U74" s="1" t="str">
        <f t="shared" si="16"/>
        <v/>
      </c>
      <c r="V74" s="1">
        <f t="shared" si="16"/>
        <v>1</v>
      </c>
      <c r="W74" s="1">
        <f t="shared" si="16"/>
        <v>2</v>
      </c>
      <c r="X74" s="1">
        <f t="shared" si="15"/>
        <v>3</v>
      </c>
    </row>
    <row r="75" spans="1:24" ht="20.25" customHeight="1" thickBot="1">
      <c r="B75" s="103" t="s">
        <v>175</v>
      </c>
      <c r="C75" s="98"/>
      <c r="D75" s="92"/>
      <c r="O75" s="1" t="str">
        <f t="shared" si="16"/>
        <v/>
      </c>
      <c r="P75" s="1" t="str">
        <f t="shared" si="16"/>
        <v/>
      </c>
      <c r="Q75" s="1" t="str">
        <f t="shared" si="16"/>
        <v/>
      </c>
      <c r="R75" s="1" t="str">
        <f t="shared" si="16"/>
        <v/>
      </c>
      <c r="S75" s="1" t="str">
        <f t="shared" si="16"/>
        <v/>
      </c>
      <c r="T75" s="1" t="str">
        <f t="shared" si="16"/>
        <v/>
      </c>
      <c r="U75" s="1" t="str">
        <f t="shared" si="16"/>
        <v/>
      </c>
      <c r="V75" s="1" t="str">
        <f t="shared" si="16"/>
        <v/>
      </c>
      <c r="W75" s="1" t="str">
        <f t="shared" si="16"/>
        <v/>
      </c>
      <c r="X75" s="1">
        <f t="shared" si="15"/>
        <v>0</v>
      </c>
    </row>
    <row r="76" spans="1:24" ht="20.25" customHeight="1">
      <c r="B76" s="59"/>
      <c r="C76" s="5"/>
      <c r="D76" s="5"/>
    </row>
    <row r="77" spans="1:24" ht="20.25" customHeight="1" thickBot="1">
      <c r="A77" s="2"/>
      <c r="B77" s="10" t="s">
        <v>784</v>
      </c>
      <c r="C77" s="297"/>
      <c r="D77" s="65"/>
      <c r="O77" s="1" t="str">
        <f t="shared" ref="O77:W77" si="17">IFERROR(IF((P77-1)&lt;1,"",P77-1),"")</f>
        <v/>
      </c>
      <c r="P77" s="1" t="str">
        <f t="shared" si="17"/>
        <v/>
      </c>
      <c r="Q77" s="1" t="str">
        <f t="shared" si="17"/>
        <v/>
      </c>
      <c r="R77" s="1" t="str">
        <f t="shared" si="17"/>
        <v/>
      </c>
      <c r="S77" s="1" t="str">
        <f t="shared" si="17"/>
        <v/>
      </c>
      <c r="T77" s="1" t="str">
        <f t="shared" si="17"/>
        <v/>
      </c>
      <c r="U77" s="1" t="str">
        <f t="shared" si="17"/>
        <v/>
      </c>
      <c r="V77" s="1" t="str">
        <f t="shared" si="17"/>
        <v/>
      </c>
      <c r="W77" s="1" t="str">
        <f t="shared" si="17"/>
        <v/>
      </c>
      <c r="X77" s="1">
        <f t="shared" si="2"/>
        <v>0</v>
      </c>
    </row>
    <row r="78" spans="1:24" ht="20.149999999999999" customHeight="1">
      <c r="A78" s="2"/>
      <c r="B78" s="248" t="s">
        <v>794</v>
      </c>
      <c r="C78" s="251"/>
      <c r="D78" s="110" t="s">
        <v>51</v>
      </c>
      <c r="O78" s="1" t="str">
        <f t="shared" ref="O78:W78" si="18">IFERROR(IF((P78-1)&lt;1,"",P78-1),"")</f>
        <v/>
      </c>
      <c r="P78" s="1" t="str">
        <f t="shared" si="18"/>
        <v/>
      </c>
      <c r="Q78" s="1" t="str">
        <f t="shared" si="18"/>
        <v/>
      </c>
      <c r="R78" s="1" t="str">
        <f t="shared" si="18"/>
        <v/>
      </c>
      <c r="S78" s="1" t="str">
        <f t="shared" si="18"/>
        <v/>
      </c>
      <c r="T78" s="1" t="str">
        <f t="shared" si="18"/>
        <v/>
      </c>
      <c r="U78" s="1" t="str">
        <f t="shared" si="18"/>
        <v/>
      </c>
      <c r="V78" s="1" t="str">
        <f t="shared" si="18"/>
        <v/>
      </c>
      <c r="W78" s="1" t="str">
        <f t="shared" si="18"/>
        <v/>
      </c>
      <c r="X78" s="1">
        <f t="shared" si="2"/>
        <v>0</v>
      </c>
    </row>
    <row r="79" spans="1:24" ht="30" customHeight="1">
      <c r="A79" s="2"/>
      <c r="B79" s="249" t="s">
        <v>791</v>
      </c>
      <c r="C79" s="86"/>
      <c r="D79" s="314" t="str">
        <f t="shared" ref="D79" si="19">E79&amp;"　　"&amp;F79&amp;"　　"&amp;G79&amp;"　　"&amp;H79&amp;"　　"&amp;I79</f>
        <v>１．硫酸（１＋１）、硝酸を加えて加熱　　２．硫酸（１＋１）、硝酸、過塩素酸を加えて加熱　　３．塩酸を加えて加熱　　４．その他　　</v>
      </c>
      <c r="E79" s="1" t="s">
        <v>792</v>
      </c>
      <c r="F79" s="1" t="s">
        <v>793</v>
      </c>
      <c r="G79" s="1" t="s">
        <v>795</v>
      </c>
      <c r="H79" s="1" t="s">
        <v>66</v>
      </c>
      <c r="O79" s="1" t="str">
        <f t="shared" ref="O79:W79" si="20">IFERROR(IF((P79-1)&lt;1,"",P79-1),"")</f>
        <v/>
      </c>
      <c r="P79" s="1" t="str">
        <f t="shared" si="20"/>
        <v/>
      </c>
      <c r="Q79" s="1" t="str">
        <f t="shared" si="20"/>
        <v/>
      </c>
      <c r="R79" s="1" t="str">
        <f t="shared" si="20"/>
        <v/>
      </c>
      <c r="S79" s="1" t="str">
        <f t="shared" si="20"/>
        <v/>
      </c>
      <c r="T79" s="1" t="str">
        <f t="shared" si="20"/>
        <v/>
      </c>
      <c r="U79" s="1">
        <f t="shared" si="20"/>
        <v>1</v>
      </c>
      <c r="V79" s="1">
        <f t="shared" si="20"/>
        <v>2</v>
      </c>
      <c r="W79" s="1">
        <f t="shared" si="20"/>
        <v>3</v>
      </c>
      <c r="X79" s="1">
        <f t="shared" si="2"/>
        <v>4</v>
      </c>
    </row>
    <row r="80" spans="1:24" ht="20.149999999999999" customHeight="1">
      <c r="B80" s="7" t="s">
        <v>786</v>
      </c>
      <c r="C80" s="96"/>
      <c r="D80" s="326"/>
      <c r="O80" s="1" t="str">
        <f t="shared" ref="O80:W80" si="21">IFERROR(IF((P80-1)&lt;1,"",P80-1),"")</f>
        <v/>
      </c>
      <c r="P80" s="1" t="str">
        <f t="shared" si="21"/>
        <v/>
      </c>
      <c r="Q80" s="1" t="str">
        <f t="shared" si="21"/>
        <v/>
      </c>
      <c r="R80" s="1" t="str">
        <f t="shared" si="21"/>
        <v/>
      </c>
      <c r="S80" s="1" t="str">
        <f t="shared" si="21"/>
        <v/>
      </c>
      <c r="T80" s="1" t="str">
        <f t="shared" si="21"/>
        <v/>
      </c>
      <c r="U80" s="1" t="str">
        <f t="shared" si="21"/>
        <v/>
      </c>
      <c r="V80" s="1" t="str">
        <f t="shared" si="21"/>
        <v/>
      </c>
      <c r="W80" s="1" t="str">
        <f t="shared" si="21"/>
        <v/>
      </c>
      <c r="X80" s="1">
        <f t="shared" si="2"/>
        <v>0</v>
      </c>
    </row>
    <row r="81" spans="2:24" ht="20.149999999999999" customHeight="1">
      <c r="B81" s="249" t="s">
        <v>781</v>
      </c>
      <c r="C81" s="86"/>
      <c r="D81" s="314" t="str">
        <f>E81&amp;"　　"&amp;F81&amp;"　　"&amp;G81&amp;"　　"&amp;H81&amp;"　　"&amp;I81</f>
        <v>１．20 mL　　２．その他　　　　　　</v>
      </c>
      <c r="E81" s="1" t="s">
        <v>782</v>
      </c>
      <c r="F81" s="1" t="s">
        <v>52</v>
      </c>
      <c r="O81" s="1" t="str">
        <f t="shared" ref="O81:W81" si="22">IFERROR(IF((P81-1)&lt;1,"",P81-1),"")</f>
        <v/>
      </c>
      <c r="P81" s="1" t="str">
        <f t="shared" si="22"/>
        <v/>
      </c>
      <c r="Q81" s="1" t="str">
        <f t="shared" si="22"/>
        <v/>
      </c>
      <c r="R81" s="1" t="str">
        <f t="shared" si="22"/>
        <v/>
      </c>
      <c r="S81" s="1" t="str">
        <f t="shared" si="22"/>
        <v/>
      </c>
      <c r="T81" s="1" t="str">
        <f t="shared" si="22"/>
        <v/>
      </c>
      <c r="U81" s="1" t="str">
        <f t="shared" si="22"/>
        <v/>
      </c>
      <c r="V81" s="1" t="str">
        <f t="shared" si="22"/>
        <v/>
      </c>
      <c r="W81" s="1">
        <f t="shared" si="22"/>
        <v>1</v>
      </c>
      <c r="X81" s="1">
        <f t="shared" si="2"/>
        <v>2</v>
      </c>
    </row>
    <row r="82" spans="2:24" ht="20.149999999999999" customHeight="1">
      <c r="B82" s="45" t="s">
        <v>121</v>
      </c>
      <c r="C82" s="28"/>
      <c r="D82" s="110" t="s">
        <v>51</v>
      </c>
      <c r="O82" s="1" t="str">
        <f t="shared" ref="O82:W82" si="23">IFERROR(IF((P82-1)&lt;1,"",P82-1),"")</f>
        <v/>
      </c>
      <c r="P82" s="1" t="str">
        <f t="shared" si="23"/>
        <v/>
      </c>
      <c r="Q82" s="1" t="str">
        <f t="shared" si="23"/>
        <v/>
      </c>
      <c r="R82" s="1" t="str">
        <f t="shared" si="23"/>
        <v/>
      </c>
      <c r="S82" s="1" t="str">
        <f t="shared" si="23"/>
        <v/>
      </c>
      <c r="T82" s="1" t="str">
        <f t="shared" si="23"/>
        <v/>
      </c>
      <c r="U82" s="1" t="str">
        <f t="shared" si="23"/>
        <v/>
      </c>
      <c r="V82" s="1" t="str">
        <f t="shared" si="23"/>
        <v/>
      </c>
      <c r="W82" s="1" t="str">
        <f t="shared" si="23"/>
        <v/>
      </c>
      <c r="X82" s="1">
        <f t="shared" si="2"/>
        <v>0</v>
      </c>
    </row>
    <row r="83" spans="2:24" ht="20.149999999999999" customHeight="1">
      <c r="B83" s="249" t="s">
        <v>787</v>
      </c>
      <c r="C83" s="86"/>
      <c r="D83" s="314" t="str">
        <f>E83&amp;"　　"&amp;F83&amp;"　　"&amp;G83&amp;"　　"&amp;H83&amp;"　　"&amp;I83</f>
        <v>１．10 min　　２．その他　　　　　　</v>
      </c>
      <c r="E83" s="1" t="s">
        <v>783</v>
      </c>
      <c r="F83" s="1" t="s">
        <v>52</v>
      </c>
      <c r="O83" s="1" t="str">
        <f t="shared" ref="O83:W83" si="24">IFERROR(IF((P83-1)&lt;1,"",P83-1),"")</f>
        <v/>
      </c>
      <c r="P83" s="1" t="str">
        <f t="shared" si="24"/>
        <v/>
      </c>
      <c r="Q83" s="1" t="str">
        <f t="shared" si="24"/>
        <v/>
      </c>
      <c r="R83" s="1" t="str">
        <f t="shared" si="24"/>
        <v/>
      </c>
      <c r="S83" s="1" t="str">
        <f t="shared" si="24"/>
        <v/>
      </c>
      <c r="T83" s="1" t="str">
        <f t="shared" si="24"/>
        <v/>
      </c>
      <c r="U83" s="1" t="str">
        <f t="shared" si="24"/>
        <v/>
      </c>
      <c r="V83" s="1" t="str">
        <f t="shared" si="24"/>
        <v/>
      </c>
      <c r="W83" s="1">
        <f t="shared" si="24"/>
        <v>1</v>
      </c>
      <c r="X83" s="1">
        <f t="shared" si="2"/>
        <v>2</v>
      </c>
    </row>
    <row r="84" spans="2:24" ht="20.149999999999999" customHeight="1">
      <c r="B84" s="45" t="s">
        <v>121</v>
      </c>
      <c r="C84" s="28"/>
      <c r="D84" s="110" t="s">
        <v>60</v>
      </c>
      <c r="O84" s="1" t="str">
        <f t="shared" ref="O84:W84" si="25">IFERROR(IF((P84-1)&lt;1,"",P84-1),"")</f>
        <v/>
      </c>
      <c r="P84" s="1" t="str">
        <f t="shared" si="25"/>
        <v/>
      </c>
      <c r="Q84" s="1" t="str">
        <f t="shared" si="25"/>
        <v/>
      </c>
      <c r="R84" s="1" t="str">
        <f t="shared" si="25"/>
        <v/>
      </c>
      <c r="S84" s="1" t="str">
        <f t="shared" si="25"/>
        <v/>
      </c>
      <c r="T84" s="1" t="str">
        <f t="shared" si="25"/>
        <v/>
      </c>
      <c r="U84" s="1" t="str">
        <f t="shared" si="25"/>
        <v/>
      </c>
      <c r="V84" s="1" t="str">
        <f t="shared" si="25"/>
        <v/>
      </c>
      <c r="W84" s="1" t="str">
        <f t="shared" si="25"/>
        <v/>
      </c>
      <c r="X84" s="1">
        <f t="shared" si="2"/>
        <v>0</v>
      </c>
    </row>
    <row r="85" spans="2:24" ht="20.149999999999999" customHeight="1">
      <c r="B85" s="45" t="s">
        <v>789</v>
      </c>
      <c r="C85" s="28"/>
      <c r="D85" s="110" t="s">
        <v>51</v>
      </c>
      <c r="O85" s="1" t="str">
        <f t="shared" ref="O85:W85" si="26">IFERROR(IF((P85-1)&lt;1,"",P85-1),"")</f>
        <v/>
      </c>
      <c r="P85" s="1" t="str">
        <f t="shared" si="26"/>
        <v/>
      </c>
      <c r="Q85" s="1" t="str">
        <f t="shared" si="26"/>
        <v/>
      </c>
      <c r="R85" s="1" t="str">
        <f t="shared" si="26"/>
        <v/>
      </c>
      <c r="S85" s="1" t="str">
        <f t="shared" si="26"/>
        <v/>
      </c>
      <c r="T85" s="1" t="str">
        <f t="shared" si="26"/>
        <v/>
      </c>
      <c r="U85" s="1" t="str">
        <f t="shared" si="26"/>
        <v/>
      </c>
      <c r="V85" s="1" t="str">
        <f t="shared" si="26"/>
        <v/>
      </c>
      <c r="W85" s="1" t="str">
        <f t="shared" si="26"/>
        <v/>
      </c>
      <c r="X85" s="1">
        <f t="shared" si="2"/>
        <v>0</v>
      </c>
    </row>
    <row r="86" spans="2:24" ht="20.149999999999999" customHeight="1">
      <c r="B86" s="45" t="s">
        <v>788</v>
      </c>
      <c r="C86" s="28"/>
      <c r="D86" s="110" t="s">
        <v>51</v>
      </c>
      <c r="O86" s="1" t="str">
        <f t="shared" ref="O86:W86" si="27">IFERROR(IF((P86-1)&lt;1,"",P86-1),"")</f>
        <v/>
      </c>
      <c r="P86" s="1" t="str">
        <f t="shared" si="27"/>
        <v/>
      </c>
      <c r="Q86" s="1" t="str">
        <f t="shared" si="27"/>
        <v/>
      </c>
      <c r="R86" s="1" t="str">
        <f t="shared" si="27"/>
        <v/>
      </c>
      <c r="S86" s="1" t="str">
        <f t="shared" si="27"/>
        <v/>
      </c>
      <c r="T86" s="1" t="str">
        <f t="shared" si="27"/>
        <v/>
      </c>
      <c r="U86" s="1" t="str">
        <f t="shared" si="27"/>
        <v/>
      </c>
      <c r="V86" s="1" t="str">
        <f t="shared" si="27"/>
        <v/>
      </c>
      <c r="W86" s="1" t="str">
        <f t="shared" si="27"/>
        <v/>
      </c>
      <c r="X86" s="1">
        <f t="shared" si="2"/>
        <v>0</v>
      </c>
    </row>
    <row r="87" spans="2:24" ht="36.65" customHeight="1">
      <c r="B87" s="250" t="s">
        <v>785</v>
      </c>
      <c r="C87" s="86"/>
      <c r="D87" s="61" t="str">
        <f t="shared" ref="D87" si="28">E87&amp;"　　"&amp;F87&amp;"　　"&amp;G87&amp;"　　"&amp;H87&amp;"　　"&amp;I87</f>
        <v>１．試料溶液、還元剤（ﾃﾄﾗﾋﾄﾞﾛほう酸ﾅﾄﾘｳﾑ）、塩酸溶液を定量的に導入　　２．試料溶液、還元剤（ﾃﾄﾗﾋﾄﾞﾛほう酸ﾅﾄﾘｳﾑ）を定量的に導入（塩酸溶液を使用しな い）　　３．その他　　　　</v>
      </c>
      <c r="E87" s="1" t="s">
        <v>796</v>
      </c>
      <c r="F87" s="1" t="s">
        <v>661</v>
      </c>
      <c r="G87" s="1" t="s">
        <v>62</v>
      </c>
      <c r="O87" s="1" t="str">
        <f t="shared" ref="O87:W87" si="29">IFERROR(IF((P87-1)&lt;1,"",P87-1),"")</f>
        <v/>
      </c>
      <c r="P87" s="1" t="str">
        <f t="shared" si="29"/>
        <v/>
      </c>
      <c r="Q87" s="1" t="str">
        <f t="shared" si="29"/>
        <v/>
      </c>
      <c r="R87" s="1" t="str">
        <f t="shared" si="29"/>
        <v/>
      </c>
      <c r="S87" s="1" t="str">
        <f t="shared" si="29"/>
        <v/>
      </c>
      <c r="T87" s="1" t="str">
        <f t="shared" si="29"/>
        <v/>
      </c>
      <c r="U87" s="1" t="str">
        <f t="shared" si="29"/>
        <v/>
      </c>
      <c r="V87" s="1">
        <f t="shared" si="29"/>
        <v>1</v>
      </c>
      <c r="W87" s="1">
        <f t="shared" si="29"/>
        <v>2</v>
      </c>
      <c r="X87" s="1">
        <f t="shared" si="2"/>
        <v>3</v>
      </c>
    </row>
    <row r="88" spans="2:24" ht="20.25" customHeight="1" thickBot="1">
      <c r="B88" s="7" t="s">
        <v>786</v>
      </c>
      <c r="C88" s="98"/>
      <c r="D88" s="326"/>
      <c r="O88" s="1" t="str">
        <f t="shared" ref="O88:W88" si="30">IFERROR(IF((P88-1)&lt;1,"",P88-1),"")</f>
        <v/>
      </c>
      <c r="P88" s="1" t="str">
        <f t="shared" si="30"/>
        <v/>
      </c>
      <c r="Q88" s="1" t="str">
        <f t="shared" si="30"/>
        <v/>
      </c>
      <c r="R88" s="1" t="str">
        <f t="shared" si="30"/>
        <v/>
      </c>
      <c r="S88" s="1" t="str">
        <f t="shared" si="30"/>
        <v/>
      </c>
      <c r="T88" s="1" t="str">
        <f t="shared" si="30"/>
        <v/>
      </c>
      <c r="U88" s="1" t="str">
        <f t="shared" si="30"/>
        <v/>
      </c>
      <c r="V88" s="1" t="str">
        <f t="shared" si="30"/>
        <v/>
      </c>
      <c r="W88" s="1" t="str">
        <f t="shared" si="30"/>
        <v/>
      </c>
      <c r="X88" s="1">
        <f t="shared" si="2"/>
        <v>0</v>
      </c>
    </row>
    <row r="89" spans="2:24" ht="20.25" customHeight="1">
      <c r="B89" s="166"/>
      <c r="C89" s="301"/>
      <c r="D89" s="167"/>
      <c r="E89" s="188"/>
      <c r="F89" s="188"/>
      <c r="O89" s="1" t="str">
        <f t="shared" ref="O89:W100" si="31">IFERROR(IF((P89-1)&lt;1,"",P89-1),"")</f>
        <v/>
      </c>
      <c r="P89" s="1" t="str">
        <f t="shared" si="31"/>
        <v/>
      </c>
      <c r="Q89" s="1" t="str">
        <f t="shared" si="31"/>
        <v/>
      </c>
      <c r="R89" s="1" t="str">
        <f t="shared" si="31"/>
        <v/>
      </c>
      <c r="S89" s="1" t="str">
        <f t="shared" si="31"/>
        <v/>
      </c>
      <c r="T89" s="1" t="str">
        <f t="shared" si="31"/>
        <v/>
      </c>
      <c r="U89" s="1" t="str">
        <f t="shared" si="31"/>
        <v/>
      </c>
      <c r="V89" s="1" t="str">
        <f t="shared" si="31"/>
        <v/>
      </c>
      <c r="W89" s="1" t="str">
        <f t="shared" si="31"/>
        <v/>
      </c>
      <c r="X89" s="1">
        <f t="shared" si="2"/>
        <v>0</v>
      </c>
    </row>
    <row r="90" spans="2:24" ht="20.25" customHeight="1" thickBot="1">
      <c r="B90" s="10" t="s">
        <v>1044</v>
      </c>
      <c r="C90" s="300"/>
      <c r="D90" s="255"/>
      <c r="O90" s="1" t="str">
        <f t="shared" si="31"/>
        <v/>
      </c>
      <c r="P90" s="1" t="str">
        <f t="shared" si="31"/>
        <v/>
      </c>
      <c r="Q90" s="1" t="str">
        <f t="shared" si="31"/>
        <v/>
      </c>
      <c r="R90" s="1" t="str">
        <f t="shared" si="31"/>
        <v/>
      </c>
      <c r="S90" s="1" t="str">
        <f t="shared" si="31"/>
        <v/>
      </c>
      <c r="T90" s="1" t="str">
        <f t="shared" si="31"/>
        <v/>
      </c>
      <c r="U90" s="1" t="str">
        <f t="shared" si="31"/>
        <v/>
      </c>
      <c r="V90" s="1" t="str">
        <f t="shared" si="31"/>
        <v/>
      </c>
      <c r="W90" s="1" t="str">
        <f t="shared" si="31"/>
        <v/>
      </c>
      <c r="X90" s="1">
        <f t="shared" si="2"/>
        <v>0</v>
      </c>
    </row>
    <row r="91" spans="2:24" ht="35.15" customHeight="1">
      <c r="B91" s="41" t="s">
        <v>845</v>
      </c>
      <c r="C91" s="259"/>
      <c r="D91" s="58" t="str">
        <f>E91&amp;"　　"&amp;F91&amp;"　　"&amp;G91&amp;"　　"&amp;H91&amp;"　　　　　　　　　　　　"&amp;I91&amp;"　　"&amp;J91&amp;"　　"&amp;K91&amp;"　　"&amp;L91&amp;"　　"&amp;M91</f>
        <v>１．硫酸ｱﾝﾓﾆｳﾑ鉄溶液、臭化カリウム、ｱﾝﾓﾆｱ水(1+1)を添加後煮沸し水酸化鉄と共沈させる　　２．その他　　　　　　　　　　　　　　　　　　　　　　　　</v>
      </c>
      <c r="E91" s="1" t="s">
        <v>846</v>
      </c>
      <c r="F91" s="1" t="s">
        <v>52</v>
      </c>
      <c r="O91" s="1" t="str">
        <f t="shared" si="31"/>
        <v/>
      </c>
      <c r="P91" s="1" t="str">
        <f t="shared" si="31"/>
        <v/>
      </c>
      <c r="Q91" s="1" t="str">
        <f t="shared" si="31"/>
        <v/>
      </c>
      <c r="R91" s="1" t="str">
        <f t="shared" si="31"/>
        <v/>
      </c>
      <c r="S91" s="1" t="str">
        <f t="shared" si="31"/>
        <v/>
      </c>
      <c r="T91" s="1" t="str">
        <f t="shared" si="31"/>
        <v/>
      </c>
      <c r="U91" s="1" t="str">
        <f t="shared" si="31"/>
        <v/>
      </c>
      <c r="V91" s="1" t="str">
        <f t="shared" si="31"/>
        <v/>
      </c>
      <c r="W91" s="1">
        <f t="shared" si="31"/>
        <v>1</v>
      </c>
      <c r="X91" s="1">
        <f t="shared" si="2"/>
        <v>2</v>
      </c>
    </row>
    <row r="92" spans="2:24" ht="20.25" customHeight="1">
      <c r="B92" s="39" t="s">
        <v>122</v>
      </c>
      <c r="C92" s="272"/>
      <c r="D92" s="92"/>
      <c r="O92" s="1" t="str">
        <f t="shared" si="31"/>
        <v/>
      </c>
      <c r="P92" s="1" t="str">
        <f t="shared" si="31"/>
        <v/>
      </c>
      <c r="Q92" s="1" t="str">
        <f t="shared" si="31"/>
        <v/>
      </c>
      <c r="R92" s="1" t="str">
        <f t="shared" si="31"/>
        <v/>
      </c>
      <c r="S92" s="1" t="str">
        <f t="shared" si="31"/>
        <v/>
      </c>
      <c r="T92" s="1" t="str">
        <f t="shared" si="31"/>
        <v/>
      </c>
      <c r="U92" s="1" t="str">
        <f t="shared" si="31"/>
        <v/>
      </c>
      <c r="V92" s="1" t="str">
        <f t="shared" si="31"/>
        <v/>
      </c>
      <c r="W92" s="1" t="str">
        <f t="shared" si="31"/>
        <v/>
      </c>
      <c r="X92" s="1">
        <f t="shared" si="2"/>
        <v>0</v>
      </c>
    </row>
    <row r="93" spans="2:24" ht="20.25" customHeight="1">
      <c r="B93" s="41" t="s">
        <v>672</v>
      </c>
      <c r="C93" s="259"/>
      <c r="D93" s="58" t="str">
        <f>E93&amp;"　　"&amp;F93&amp;"　　"&amp;G93&amp;"　　"&amp;H93&amp;"　　　　　　　　　　　　"&amp;I93&amp;"　　"&amp;J93&amp;"　　"&amp;K93&amp;"　　"&amp;L93&amp;"　　"&amp;M93</f>
        <v>１．温塩酸　　２．その他　　３．洗浄なし　　　　　　　　　　　　　　　　　　　　　　</v>
      </c>
      <c r="E93" s="1" t="s">
        <v>847</v>
      </c>
      <c r="F93" s="1" t="s">
        <v>52</v>
      </c>
      <c r="G93" s="1" t="s">
        <v>778</v>
      </c>
      <c r="O93" s="1" t="str">
        <f t="shared" si="31"/>
        <v/>
      </c>
      <c r="P93" s="1" t="str">
        <f t="shared" si="31"/>
        <v/>
      </c>
      <c r="Q93" s="1" t="str">
        <f t="shared" si="31"/>
        <v/>
      </c>
      <c r="R93" s="1" t="str">
        <f t="shared" si="31"/>
        <v/>
      </c>
      <c r="S93" s="1" t="str">
        <f t="shared" si="31"/>
        <v/>
      </c>
      <c r="T93" s="1" t="str">
        <f t="shared" si="31"/>
        <v/>
      </c>
      <c r="U93" s="1" t="str">
        <f t="shared" si="31"/>
        <v/>
      </c>
      <c r="V93" s="1">
        <f t="shared" si="31"/>
        <v>1</v>
      </c>
      <c r="W93" s="1">
        <f t="shared" si="31"/>
        <v>2</v>
      </c>
      <c r="X93" s="1">
        <f t="shared" si="2"/>
        <v>3</v>
      </c>
    </row>
    <row r="94" spans="2:24" ht="20.25" customHeight="1">
      <c r="B94" s="39" t="s">
        <v>122</v>
      </c>
      <c r="C94" s="272"/>
      <c r="D94" s="92"/>
      <c r="O94" s="1" t="str">
        <f t="shared" si="31"/>
        <v/>
      </c>
      <c r="P94" s="1" t="str">
        <f t="shared" si="31"/>
        <v/>
      </c>
      <c r="Q94" s="1" t="str">
        <f t="shared" si="31"/>
        <v/>
      </c>
      <c r="R94" s="1" t="str">
        <f t="shared" si="31"/>
        <v/>
      </c>
      <c r="S94" s="1" t="str">
        <f t="shared" si="31"/>
        <v/>
      </c>
      <c r="T94" s="1" t="str">
        <f t="shared" si="31"/>
        <v/>
      </c>
      <c r="U94" s="1" t="str">
        <f t="shared" si="31"/>
        <v/>
      </c>
      <c r="V94" s="1" t="str">
        <f t="shared" si="31"/>
        <v/>
      </c>
      <c r="W94" s="1" t="str">
        <f t="shared" si="31"/>
        <v/>
      </c>
      <c r="X94" s="1">
        <f t="shared" si="2"/>
        <v>0</v>
      </c>
    </row>
    <row r="95" spans="2:24" ht="20.25" customHeight="1">
      <c r="B95" s="32" t="s">
        <v>674</v>
      </c>
      <c r="C95" s="28"/>
      <c r="D95" s="311" t="s">
        <v>51</v>
      </c>
      <c r="O95" s="1" t="str">
        <f t="shared" si="31"/>
        <v/>
      </c>
      <c r="P95" s="1" t="str">
        <f t="shared" si="31"/>
        <v/>
      </c>
      <c r="Q95" s="1" t="str">
        <f t="shared" si="31"/>
        <v/>
      </c>
      <c r="R95" s="1" t="str">
        <f t="shared" si="31"/>
        <v/>
      </c>
      <c r="S95" s="1" t="str">
        <f t="shared" si="31"/>
        <v/>
      </c>
      <c r="T95" s="1" t="str">
        <f t="shared" si="31"/>
        <v/>
      </c>
      <c r="U95" s="1" t="str">
        <f t="shared" si="31"/>
        <v/>
      </c>
      <c r="V95" s="1" t="str">
        <f t="shared" si="31"/>
        <v/>
      </c>
      <c r="W95" s="1" t="str">
        <f t="shared" si="31"/>
        <v/>
      </c>
      <c r="X95" s="1">
        <f t="shared" si="2"/>
        <v>0</v>
      </c>
    </row>
    <row r="96" spans="2:24" ht="20.25" customHeight="1">
      <c r="B96" s="265" t="s">
        <v>848</v>
      </c>
      <c r="C96" s="259"/>
      <c r="D96" s="58" t="str">
        <f>E96&amp;"　　"&amp;F96&amp;"　　"&amp;G96&amp;"　　"&amp;H96&amp;"　　"&amp;I96</f>
        <v>１． 10　　２．その他　　　　　　</v>
      </c>
      <c r="E96" s="188" t="s">
        <v>844</v>
      </c>
      <c r="F96" s="188" t="s">
        <v>156</v>
      </c>
      <c r="O96" s="1" t="str">
        <f t="shared" ref="O96:O99" si="32">IFERROR(IF((P96-1)&lt;1,"",P96-1),"")</f>
        <v/>
      </c>
      <c r="P96" s="1" t="str">
        <f t="shared" ref="P96:P99" si="33">IFERROR(IF((Q96-1)&lt;1,"",Q96-1),"")</f>
        <v/>
      </c>
      <c r="Q96" s="1" t="str">
        <f t="shared" ref="Q96:Q99" si="34">IFERROR(IF((R96-1)&lt;1,"",R96-1),"")</f>
        <v/>
      </c>
      <c r="R96" s="1" t="str">
        <f t="shared" ref="R96:R99" si="35">IFERROR(IF((S96-1)&lt;1,"",S96-1),"")</f>
        <v/>
      </c>
      <c r="S96" s="1" t="str">
        <f t="shared" ref="S96:S99" si="36">IFERROR(IF((T96-1)&lt;1,"",T96-1),"")</f>
        <v/>
      </c>
      <c r="T96" s="1" t="str">
        <f t="shared" ref="T96:T99" si="37">IFERROR(IF((U96-1)&lt;1,"",U96-1),"")</f>
        <v/>
      </c>
      <c r="U96" s="1" t="str">
        <f t="shared" ref="U96:U99" si="38">IFERROR(IF((V96-1)&lt;1,"",V96-1),"")</f>
        <v/>
      </c>
      <c r="V96" s="1" t="str">
        <f t="shared" ref="V96:V99" si="39">IFERROR(IF((W96-1)&lt;1,"",W96-1),"")</f>
        <v/>
      </c>
      <c r="W96" s="1">
        <f t="shared" ref="W96:W99" si="40">IFERROR(IF((X96-1)&lt;1,"",X96-1),"")</f>
        <v>1</v>
      </c>
      <c r="X96" s="1">
        <f t="shared" ref="X96:X99" si="41">COUNTA(E96:N96)</f>
        <v>2</v>
      </c>
    </row>
    <row r="97" spans="2:24" ht="19.5" customHeight="1">
      <c r="B97" s="39" t="s">
        <v>122</v>
      </c>
      <c r="C97" s="28"/>
      <c r="D97" s="93" t="s">
        <v>60</v>
      </c>
      <c r="E97" s="188"/>
      <c r="F97" s="188"/>
      <c r="O97" s="1" t="str">
        <f t="shared" si="32"/>
        <v/>
      </c>
      <c r="P97" s="1" t="str">
        <f t="shared" si="33"/>
        <v/>
      </c>
      <c r="Q97" s="1" t="str">
        <f t="shared" si="34"/>
        <v/>
      </c>
      <c r="R97" s="1" t="str">
        <f t="shared" si="35"/>
        <v/>
      </c>
      <c r="S97" s="1" t="str">
        <f t="shared" si="36"/>
        <v/>
      </c>
      <c r="T97" s="1" t="str">
        <f t="shared" si="37"/>
        <v/>
      </c>
      <c r="U97" s="1" t="str">
        <f t="shared" si="38"/>
        <v/>
      </c>
      <c r="V97" s="1" t="str">
        <f t="shared" si="39"/>
        <v/>
      </c>
      <c r="W97" s="1" t="str">
        <f t="shared" si="40"/>
        <v/>
      </c>
      <c r="X97" s="1">
        <f t="shared" si="41"/>
        <v>0</v>
      </c>
    </row>
    <row r="98" spans="2:24" ht="20.25" customHeight="1">
      <c r="B98" s="232" t="s">
        <v>849</v>
      </c>
      <c r="C98" s="259"/>
      <c r="D98" s="58" t="str">
        <f>E98&amp;"　　"&amp;F98&amp;"　　"&amp;G98&amp;"　　"&amp;H98&amp;"　　"&amp;I98</f>
        <v>１．トルエン　　２．その他　　　　　　</v>
      </c>
      <c r="E98" s="188" t="s">
        <v>850</v>
      </c>
      <c r="F98" s="188" t="s">
        <v>156</v>
      </c>
      <c r="O98" s="1" t="str">
        <f t="shared" si="32"/>
        <v/>
      </c>
      <c r="P98" s="1" t="str">
        <f t="shared" si="33"/>
        <v/>
      </c>
      <c r="Q98" s="1" t="str">
        <f t="shared" si="34"/>
        <v/>
      </c>
      <c r="R98" s="1" t="str">
        <f t="shared" si="35"/>
        <v/>
      </c>
      <c r="S98" s="1" t="str">
        <f t="shared" si="36"/>
        <v/>
      </c>
      <c r="T98" s="1" t="str">
        <f t="shared" si="37"/>
        <v/>
      </c>
      <c r="U98" s="1" t="str">
        <f t="shared" si="38"/>
        <v/>
      </c>
      <c r="V98" s="1" t="str">
        <f t="shared" si="39"/>
        <v/>
      </c>
      <c r="W98" s="1">
        <f t="shared" si="40"/>
        <v>1</v>
      </c>
      <c r="X98" s="1">
        <f t="shared" si="41"/>
        <v>2</v>
      </c>
    </row>
    <row r="99" spans="2:24" ht="19.5" customHeight="1">
      <c r="B99" s="39" t="s">
        <v>122</v>
      </c>
      <c r="C99" s="272"/>
      <c r="D99" s="93"/>
      <c r="E99" s="188"/>
      <c r="F99" s="188"/>
      <c r="O99" s="1" t="str">
        <f t="shared" si="32"/>
        <v/>
      </c>
      <c r="P99" s="1" t="str">
        <f t="shared" si="33"/>
        <v/>
      </c>
      <c r="Q99" s="1" t="str">
        <f t="shared" si="34"/>
        <v/>
      </c>
      <c r="R99" s="1" t="str">
        <f t="shared" si="35"/>
        <v/>
      </c>
      <c r="S99" s="1" t="str">
        <f t="shared" si="36"/>
        <v/>
      </c>
      <c r="T99" s="1" t="str">
        <f t="shared" si="37"/>
        <v/>
      </c>
      <c r="U99" s="1" t="str">
        <f t="shared" si="38"/>
        <v/>
      </c>
      <c r="V99" s="1" t="str">
        <f t="shared" si="39"/>
        <v/>
      </c>
      <c r="W99" s="1" t="str">
        <f t="shared" si="40"/>
        <v/>
      </c>
      <c r="X99" s="1">
        <f t="shared" si="41"/>
        <v>0</v>
      </c>
    </row>
    <row r="100" spans="2:24" ht="20.25" customHeight="1">
      <c r="B100" s="32" t="s">
        <v>541</v>
      </c>
      <c r="C100" s="259"/>
      <c r="D100" s="58" t="str">
        <f>E100&amp;"　　"&amp;F100&amp;"　　"&amp;G100&amp;"　　"&amp;H100&amp;"　　"&amp;I100</f>
        <v>１． 420　　２． その他　　　　　　</v>
      </c>
      <c r="E100" s="188" t="s">
        <v>1028</v>
      </c>
      <c r="F100" s="188" t="s">
        <v>621</v>
      </c>
      <c r="O100" s="1" t="str">
        <f t="shared" si="31"/>
        <v/>
      </c>
      <c r="P100" s="1" t="str">
        <f t="shared" si="31"/>
        <v/>
      </c>
      <c r="Q100" s="1" t="str">
        <f t="shared" si="31"/>
        <v/>
      </c>
      <c r="R100" s="1" t="str">
        <f t="shared" si="31"/>
        <v/>
      </c>
      <c r="S100" s="1" t="str">
        <f t="shared" si="31"/>
        <v/>
      </c>
      <c r="T100" s="1" t="str">
        <f t="shared" si="31"/>
        <v/>
      </c>
      <c r="U100" s="1" t="str">
        <f t="shared" si="31"/>
        <v/>
      </c>
      <c r="V100" s="1" t="str">
        <f t="shared" si="31"/>
        <v/>
      </c>
      <c r="W100" s="1">
        <f t="shared" si="31"/>
        <v>1</v>
      </c>
      <c r="X100" s="1">
        <f t="shared" si="2"/>
        <v>2</v>
      </c>
    </row>
    <row r="101" spans="2:24" ht="20.25" customHeight="1" thickBot="1">
      <c r="B101" s="39" t="s">
        <v>122</v>
      </c>
      <c r="C101" s="276"/>
      <c r="D101" s="93" t="s">
        <v>542</v>
      </c>
    </row>
    <row r="102" spans="2:24" ht="20.25" customHeight="1">
      <c r="B102" s="191"/>
      <c r="C102" s="5"/>
      <c r="D102" s="9"/>
    </row>
    <row r="103" spans="2:24" ht="20.25" customHeight="1" thickBot="1">
      <c r="B103" s="36" t="s">
        <v>1045</v>
      </c>
      <c r="C103" s="300"/>
      <c r="D103" s="255"/>
      <c r="O103" s="1" t="str">
        <f t="shared" ref="O103:W103" si="42">IFERROR(IF((P103-1)&lt;1,"",P103-1),"")</f>
        <v/>
      </c>
      <c r="P103" s="1" t="str">
        <f t="shared" si="42"/>
        <v/>
      </c>
      <c r="Q103" s="1" t="str">
        <f t="shared" si="42"/>
        <v/>
      </c>
      <c r="R103" s="1" t="str">
        <f t="shared" si="42"/>
        <v/>
      </c>
      <c r="S103" s="1" t="str">
        <f t="shared" si="42"/>
        <v/>
      </c>
      <c r="T103" s="1" t="str">
        <f t="shared" si="42"/>
        <v/>
      </c>
      <c r="U103" s="1" t="str">
        <f t="shared" si="42"/>
        <v/>
      </c>
      <c r="V103" s="1" t="str">
        <f t="shared" si="42"/>
        <v/>
      </c>
      <c r="W103" s="1" t="str">
        <f t="shared" si="42"/>
        <v/>
      </c>
      <c r="X103" s="1">
        <f t="shared" si="2"/>
        <v>0</v>
      </c>
    </row>
    <row r="104" spans="2:24" ht="20.25" customHeight="1">
      <c r="B104" s="120" t="s">
        <v>797</v>
      </c>
      <c r="C104" s="259"/>
      <c r="D104" s="173" t="str">
        <f>E104&amp;"　　"&amp;F104&amp;"　　"&amp;G104&amp;"　　"&amp;H104&amp;"　　"&amp;I104&amp;"　　　　　　　　　　　　"&amp;J104</f>
        <v>１．水素-アルゴンフレーム　　２．加熱石英セル　　３．その他　　　　　　　　　　　　　　　　</v>
      </c>
      <c r="E104" s="1" t="s">
        <v>798</v>
      </c>
      <c r="F104" s="1" t="s">
        <v>799</v>
      </c>
      <c r="G104" s="1" t="s">
        <v>62</v>
      </c>
      <c r="O104" s="1" t="str">
        <f t="shared" ref="O104:W104" si="43">IFERROR(IF((P104-1)&lt;1,"",P104-1),"")</f>
        <v/>
      </c>
      <c r="P104" s="1" t="str">
        <f t="shared" si="43"/>
        <v/>
      </c>
      <c r="Q104" s="1" t="str">
        <f t="shared" si="43"/>
        <v/>
      </c>
      <c r="R104" s="1" t="str">
        <f t="shared" si="43"/>
        <v/>
      </c>
      <c r="S104" s="1" t="str">
        <f t="shared" si="43"/>
        <v/>
      </c>
      <c r="T104" s="1" t="str">
        <f t="shared" si="43"/>
        <v/>
      </c>
      <c r="U104" s="1" t="str">
        <f t="shared" si="43"/>
        <v/>
      </c>
      <c r="V104" s="1">
        <f t="shared" si="43"/>
        <v>1</v>
      </c>
      <c r="W104" s="1">
        <f t="shared" si="43"/>
        <v>2</v>
      </c>
      <c r="X104" s="1">
        <f t="shared" si="2"/>
        <v>3</v>
      </c>
    </row>
    <row r="105" spans="2:24" ht="20.25" customHeight="1">
      <c r="B105" s="103" t="s">
        <v>120</v>
      </c>
      <c r="C105" s="272"/>
      <c r="D105" s="73"/>
      <c r="O105" s="1" t="str">
        <f t="shared" ref="O105:W105" si="44">IFERROR(IF((P105-1)&lt;1,"",P105-1),"")</f>
        <v/>
      </c>
      <c r="P105" s="1" t="str">
        <f t="shared" si="44"/>
        <v/>
      </c>
      <c r="Q105" s="1" t="str">
        <f t="shared" si="44"/>
        <v/>
      </c>
      <c r="R105" s="1" t="str">
        <f t="shared" si="44"/>
        <v/>
      </c>
      <c r="S105" s="1" t="str">
        <f t="shared" si="44"/>
        <v/>
      </c>
      <c r="T105" s="1" t="str">
        <f t="shared" si="44"/>
        <v/>
      </c>
      <c r="U105" s="1" t="str">
        <f t="shared" si="44"/>
        <v/>
      </c>
      <c r="V105" s="1" t="str">
        <f t="shared" si="44"/>
        <v/>
      </c>
      <c r="W105" s="1" t="str">
        <f t="shared" si="44"/>
        <v/>
      </c>
      <c r="X105" s="1">
        <f t="shared" si="2"/>
        <v>0</v>
      </c>
    </row>
    <row r="106" spans="2:24" ht="20.25" customHeight="1">
      <c r="B106" s="139" t="s">
        <v>63</v>
      </c>
      <c r="C106" s="259"/>
      <c r="D106" s="62" t="str">
        <f>E106&amp;"　　"&amp;F106&amp;"　　"&amp;G106&amp;"　　"&amp;H106&amp;"　　"&amp;I106</f>
        <v>１．重水素ランプ　　２．偏光ゼーマン　　３．SR補正　　４．その他　　５．行わなかった</v>
      </c>
      <c r="E106" s="1" t="s">
        <v>177</v>
      </c>
      <c r="F106" s="1" t="s">
        <v>178</v>
      </c>
      <c r="G106" s="1" t="s">
        <v>179</v>
      </c>
      <c r="H106" s="1" t="s">
        <v>43</v>
      </c>
      <c r="I106" s="1" t="s">
        <v>897</v>
      </c>
      <c r="O106" s="1" t="str">
        <f t="shared" ref="O106:W106" si="45">IFERROR(IF((P106-1)&lt;1,"",P106-1),"")</f>
        <v/>
      </c>
      <c r="P106" s="1" t="str">
        <f t="shared" si="45"/>
        <v/>
      </c>
      <c r="Q106" s="1" t="str">
        <f t="shared" si="45"/>
        <v/>
      </c>
      <c r="R106" s="1" t="str">
        <f t="shared" si="45"/>
        <v/>
      </c>
      <c r="S106" s="1" t="str">
        <f t="shared" si="45"/>
        <v/>
      </c>
      <c r="T106" s="1">
        <f t="shared" si="45"/>
        <v>1</v>
      </c>
      <c r="U106" s="1">
        <f t="shared" si="45"/>
        <v>2</v>
      </c>
      <c r="V106" s="1">
        <f t="shared" si="45"/>
        <v>3</v>
      </c>
      <c r="W106" s="1">
        <f t="shared" si="45"/>
        <v>4</v>
      </c>
      <c r="X106" s="1">
        <f t="shared" si="2"/>
        <v>5</v>
      </c>
    </row>
    <row r="107" spans="2:24" ht="20.25" customHeight="1">
      <c r="B107" s="103" t="s">
        <v>122</v>
      </c>
      <c r="C107" s="272"/>
      <c r="D107" s="73"/>
      <c r="O107" s="1" t="str">
        <f t="shared" ref="O107:W107" si="46">IFERROR(IF((P107-1)&lt;1,"",P107-1),"")</f>
        <v/>
      </c>
      <c r="P107" s="1" t="str">
        <f t="shared" si="46"/>
        <v/>
      </c>
      <c r="Q107" s="1" t="str">
        <f t="shared" si="46"/>
        <v/>
      </c>
      <c r="R107" s="1" t="str">
        <f t="shared" si="46"/>
        <v/>
      </c>
      <c r="S107" s="1" t="str">
        <f t="shared" si="46"/>
        <v/>
      </c>
      <c r="T107" s="1" t="str">
        <f t="shared" si="46"/>
        <v/>
      </c>
      <c r="U107" s="1" t="str">
        <f t="shared" si="46"/>
        <v/>
      </c>
      <c r="V107" s="1" t="str">
        <f t="shared" si="46"/>
        <v/>
      </c>
      <c r="W107" s="1" t="str">
        <f t="shared" si="46"/>
        <v/>
      </c>
      <c r="X107" s="1">
        <f t="shared" si="2"/>
        <v>0</v>
      </c>
    </row>
    <row r="108" spans="2:24" ht="18" customHeight="1">
      <c r="B108" s="7" t="s">
        <v>81</v>
      </c>
      <c r="C108" s="259"/>
      <c r="D108" s="58" t="str">
        <f>E108&amp;"　　"&amp;F108&amp;"　　"&amp;G108&amp;"　　"&amp;H108&amp;"　　"&amp;I108</f>
        <v>１． 196　　２． その他　　　　　　</v>
      </c>
      <c r="E108" s="1" t="s">
        <v>790</v>
      </c>
      <c r="F108" s="1" t="s">
        <v>621</v>
      </c>
      <c r="O108" s="1" t="str">
        <f t="shared" ref="O108:W108" si="47">IFERROR(IF((P108-1)&lt;1,"",P108-1),"")</f>
        <v/>
      </c>
      <c r="P108" s="1" t="str">
        <f t="shared" si="47"/>
        <v/>
      </c>
      <c r="Q108" s="1" t="str">
        <f t="shared" si="47"/>
        <v/>
      </c>
      <c r="R108" s="1" t="str">
        <f t="shared" si="47"/>
        <v/>
      </c>
      <c r="S108" s="1" t="str">
        <f t="shared" si="47"/>
        <v/>
      </c>
      <c r="T108" s="1" t="str">
        <f t="shared" si="47"/>
        <v/>
      </c>
      <c r="U108" s="1" t="str">
        <f t="shared" si="47"/>
        <v/>
      </c>
      <c r="V108" s="1" t="str">
        <f t="shared" si="47"/>
        <v/>
      </c>
      <c r="W108" s="1">
        <f t="shared" si="47"/>
        <v>1</v>
      </c>
      <c r="X108" s="1">
        <f t="shared" si="2"/>
        <v>2</v>
      </c>
    </row>
    <row r="109" spans="2:24" ht="17.5" customHeight="1" thickBot="1">
      <c r="B109" s="103" t="s">
        <v>122</v>
      </c>
      <c r="C109" s="50"/>
      <c r="D109" s="108" t="s">
        <v>110</v>
      </c>
      <c r="O109" s="1" t="str">
        <f t="shared" ref="O109:W109" si="48">IFERROR(IF((P109-1)&lt;1,"",P109-1),"")</f>
        <v/>
      </c>
      <c r="P109" s="1" t="str">
        <f t="shared" si="48"/>
        <v/>
      </c>
      <c r="Q109" s="1" t="str">
        <f t="shared" si="48"/>
        <v/>
      </c>
      <c r="R109" s="1" t="str">
        <f t="shared" si="48"/>
        <v/>
      </c>
      <c r="S109" s="1" t="str">
        <f t="shared" si="48"/>
        <v/>
      </c>
      <c r="T109" s="1" t="str">
        <f t="shared" si="48"/>
        <v/>
      </c>
      <c r="U109" s="1" t="str">
        <f t="shared" si="48"/>
        <v/>
      </c>
      <c r="V109" s="1" t="str">
        <f t="shared" si="48"/>
        <v/>
      </c>
      <c r="W109" s="1" t="str">
        <f t="shared" si="48"/>
        <v/>
      </c>
      <c r="X109" s="1">
        <f t="shared" si="2"/>
        <v>0</v>
      </c>
    </row>
    <row r="110" spans="2:24" ht="20.25" customHeight="1">
      <c r="B110" s="166"/>
      <c r="C110" s="301"/>
      <c r="D110" s="167"/>
      <c r="E110" s="188"/>
      <c r="F110" s="188"/>
      <c r="O110" s="1" t="str">
        <f t="shared" ref="O110:W110" si="49">IFERROR(IF((P110-1)&lt;1,"",P110-1),"")</f>
        <v/>
      </c>
      <c r="P110" s="1" t="str">
        <f t="shared" si="49"/>
        <v/>
      </c>
      <c r="Q110" s="1" t="str">
        <f t="shared" si="49"/>
        <v/>
      </c>
      <c r="R110" s="1" t="str">
        <f t="shared" si="49"/>
        <v/>
      </c>
      <c r="S110" s="1" t="str">
        <f t="shared" si="49"/>
        <v/>
      </c>
      <c r="T110" s="1" t="str">
        <f t="shared" si="49"/>
        <v/>
      </c>
      <c r="U110" s="1" t="str">
        <f t="shared" si="49"/>
        <v/>
      </c>
      <c r="V110" s="1" t="str">
        <f t="shared" si="49"/>
        <v/>
      </c>
      <c r="W110" s="1" t="str">
        <f t="shared" si="49"/>
        <v/>
      </c>
      <c r="X110" s="1">
        <f t="shared" si="2"/>
        <v>0</v>
      </c>
    </row>
    <row r="111" spans="2:24" ht="20.149999999999999" customHeight="1" thickBot="1">
      <c r="B111" s="36" t="s">
        <v>1046</v>
      </c>
      <c r="C111" s="74"/>
      <c r="D111" s="65"/>
      <c r="O111" s="1" t="str">
        <f t="shared" ref="O111:W111" si="50">IFERROR(IF((P111-1)&lt;1,"",P111-1),"")</f>
        <v/>
      </c>
      <c r="P111" s="1" t="str">
        <f t="shared" si="50"/>
        <v/>
      </c>
      <c r="Q111" s="1" t="str">
        <f t="shared" si="50"/>
        <v/>
      </c>
      <c r="R111" s="1" t="str">
        <f t="shared" si="50"/>
        <v/>
      </c>
      <c r="S111" s="1" t="str">
        <f t="shared" si="50"/>
        <v/>
      </c>
      <c r="T111" s="1" t="str">
        <f t="shared" si="50"/>
        <v/>
      </c>
      <c r="U111" s="1" t="str">
        <f t="shared" si="50"/>
        <v/>
      </c>
      <c r="V111" s="1" t="str">
        <f t="shared" si="50"/>
        <v/>
      </c>
      <c r="W111" s="1" t="str">
        <f t="shared" si="50"/>
        <v/>
      </c>
      <c r="X111" s="1">
        <f t="shared" si="2"/>
        <v>0</v>
      </c>
    </row>
    <row r="112" spans="2:24" ht="20.25" customHeight="1">
      <c r="B112" s="7" t="s">
        <v>186</v>
      </c>
      <c r="C112" s="257"/>
      <c r="D112" s="73"/>
      <c r="O112" s="1" t="str">
        <f t="shared" ref="O112:W112" si="51">IFERROR(IF((P112-1)&lt;1,"",P112-1),"")</f>
        <v/>
      </c>
      <c r="P112" s="1" t="str">
        <f t="shared" si="51"/>
        <v/>
      </c>
      <c r="Q112" s="1" t="str">
        <f t="shared" si="51"/>
        <v/>
      </c>
      <c r="R112" s="1" t="str">
        <f t="shared" si="51"/>
        <v/>
      </c>
      <c r="S112" s="1" t="str">
        <f t="shared" si="51"/>
        <v/>
      </c>
      <c r="T112" s="1" t="str">
        <f t="shared" si="51"/>
        <v/>
      </c>
      <c r="U112" s="1" t="str">
        <f t="shared" si="51"/>
        <v/>
      </c>
      <c r="V112" s="1" t="str">
        <f t="shared" si="51"/>
        <v/>
      </c>
      <c r="W112" s="1" t="str">
        <f t="shared" si="51"/>
        <v/>
      </c>
      <c r="X112" s="1">
        <f t="shared" si="2"/>
        <v>0</v>
      </c>
    </row>
    <row r="113" spans="2:24" ht="31.5" customHeight="1">
      <c r="B113" s="41" t="s">
        <v>187</v>
      </c>
      <c r="C113" s="259"/>
      <c r="D113" s="61" t="str">
        <f>E113&amp;"　　"&amp;F113&amp;"　　"&amp;G113&amp;"　　"&amp;H113&amp;"　　"&amp;I113&amp;"　　"&amp;J113&amp;"　　"&amp;K113</f>
        <v>１．アジレント　　２．サーモフィッシャー　　３．島津　　４．パーキンエルマー　　５．日立ハイテク　　６．その他　　</v>
      </c>
      <c r="E113" s="1" t="s">
        <v>117</v>
      </c>
      <c r="F113" s="1" t="s">
        <v>64</v>
      </c>
      <c r="G113" s="1" t="s">
        <v>800</v>
      </c>
      <c r="H113" s="1" t="s">
        <v>119</v>
      </c>
      <c r="I113" s="1" t="s">
        <v>801</v>
      </c>
      <c r="J113" s="1" t="s">
        <v>103</v>
      </c>
      <c r="O113" s="1" t="str">
        <f t="shared" ref="O113:W113" si="52">IFERROR(IF((P113-1)&lt;1,"",P113-1),"")</f>
        <v/>
      </c>
      <c r="P113" s="1" t="str">
        <f t="shared" si="52"/>
        <v/>
      </c>
      <c r="Q113" s="1" t="str">
        <f t="shared" si="52"/>
        <v/>
      </c>
      <c r="R113" s="1" t="str">
        <f t="shared" si="52"/>
        <v/>
      </c>
      <c r="S113" s="1">
        <f t="shared" si="52"/>
        <v>1</v>
      </c>
      <c r="T113" s="1">
        <f t="shared" si="52"/>
        <v>2</v>
      </c>
      <c r="U113" s="1">
        <f t="shared" si="52"/>
        <v>3</v>
      </c>
      <c r="V113" s="1">
        <f t="shared" si="52"/>
        <v>4</v>
      </c>
      <c r="W113" s="1">
        <f t="shared" si="52"/>
        <v>5</v>
      </c>
      <c r="X113" s="1">
        <f t="shared" si="2"/>
        <v>6</v>
      </c>
    </row>
    <row r="114" spans="2:24" ht="20.25" customHeight="1">
      <c r="B114" s="7" t="s">
        <v>188</v>
      </c>
      <c r="C114" s="272"/>
      <c r="D114" s="73"/>
      <c r="O114" s="1" t="str">
        <f t="shared" ref="O114:W114" si="53">IFERROR(IF((P114-1)&lt;1,"",P114-1),"")</f>
        <v/>
      </c>
      <c r="P114" s="1" t="str">
        <f t="shared" si="53"/>
        <v/>
      </c>
      <c r="Q114" s="1" t="str">
        <f t="shared" si="53"/>
        <v/>
      </c>
      <c r="R114" s="1" t="str">
        <f t="shared" si="53"/>
        <v/>
      </c>
      <c r="S114" s="1" t="str">
        <f t="shared" si="53"/>
        <v/>
      </c>
      <c r="T114" s="1" t="str">
        <f t="shared" si="53"/>
        <v/>
      </c>
      <c r="U114" s="1" t="str">
        <f t="shared" si="53"/>
        <v/>
      </c>
      <c r="V114" s="1" t="str">
        <f t="shared" si="53"/>
        <v/>
      </c>
      <c r="W114" s="1" t="str">
        <f t="shared" si="53"/>
        <v/>
      </c>
      <c r="X114" s="1">
        <f t="shared" si="2"/>
        <v>0</v>
      </c>
    </row>
    <row r="115" spans="2:24" ht="20.149999999999999" customHeight="1">
      <c r="B115" s="41" t="s">
        <v>189</v>
      </c>
      <c r="C115" s="259"/>
      <c r="D115" s="61" t="str">
        <f>E115&amp;"　　"&amp;F115&amp;"　　"&amp;G115&amp;"　　"&amp;H115&amp;"　　"&amp;I115&amp;"　　"&amp;J115&amp;"　　"&amp;K115</f>
        <v>１．横方向　　２．軸方向　　３．その他　　　　　　　　</v>
      </c>
      <c r="E115" s="1" t="s">
        <v>123</v>
      </c>
      <c r="F115" s="1" t="s">
        <v>124</v>
      </c>
      <c r="G115" s="1" t="s">
        <v>62</v>
      </c>
      <c r="O115" s="1" t="str">
        <f t="shared" ref="O115:W115" si="54">IFERROR(IF((P115-1)&lt;1,"",P115-1),"")</f>
        <v/>
      </c>
      <c r="P115" s="1" t="str">
        <f t="shared" si="54"/>
        <v/>
      </c>
      <c r="Q115" s="1" t="str">
        <f t="shared" si="54"/>
        <v/>
      </c>
      <c r="R115" s="1" t="str">
        <f t="shared" si="54"/>
        <v/>
      </c>
      <c r="S115" s="1" t="str">
        <f t="shared" si="54"/>
        <v/>
      </c>
      <c r="T115" s="1" t="str">
        <f t="shared" si="54"/>
        <v/>
      </c>
      <c r="U115" s="1" t="str">
        <f t="shared" si="54"/>
        <v/>
      </c>
      <c r="V115" s="1">
        <f t="shared" si="54"/>
        <v>1</v>
      </c>
      <c r="W115" s="1">
        <f t="shared" si="54"/>
        <v>2</v>
      </c>
      <c r="X115" s="1">
        <f t="shared" si="2"/>
        <v>3</v>
      </c>
    </row>
    <row r="116" spans="2:24" ht="19.5" customHeight="1">
      <c r="B116" s="7" t="s">
        <v>188</v>
      </c>
      <c r="C116" s="272"/>
      <c r="D116" s="73"/>
      <c r="O116" s="1" t="str">
        <f t="shared" ref="O116:W116" si="55">IFERROR(IF((P116-1)&lt;1,"",P116-1),"")</f>
        <v/>
      </c>
      <c r="P116" s="1" t="str">
        <f t="shared" si="55"/>
        <v/>
      </c>
      <c r="Q116" s="1" t="str">
        <f t="shared" si="55"/>
        <v/>
      </c>
      <c r="R116" s="1" t="str">
        <f t="shared" si="55"/>
        <v/>
      </c>
      <c r="S116" s="1" t="str">
        <f t="shared" si="55"/>
        <v/>
      </c>
      <c r="T116" s="1" t="str">
        <f t="shared" si="55"/>
        <v/>
      </c>
      <c r="U116" s="1" t="str">
        <f t="shared" si="55"/>
        <v/>
      </c>
      <c r="V116" s="1" t="str">
        <f t="shared" si="55"/>
        <v/>
      </c>
      <c r="W116" s="1" t="str">
        <f t="shared" si="55"/>
        <v/>
      </c>
      <c r="X116" s="1">
        <f t="shared" si="2"/>
        <v>0</v>
      </c>
    </row>
    <row r="117" spans="2:24" ht="25.5" customHeight="1">
      <c r="B117" s="41" t="s">
        <v>190</v>
      </c>
      <c r="C117" s="259"/>
      <c r="D117" s="61" t="str">
        <f>E117&amp;"　　"&amp;F117&amp;"　　"&amp;G117&amp;"　　"&amp;H117&amp;"　　"&amp;I117&amp;"　　"&amp;J117&amp;"　　"&amp;K117</f>
        <v>１．ツェルニ・ターナー型（シークエンシャル形）　　２．エシェル型（同時測定形）　　３．その他　　　　　　　　</v>
      </c>
      <c r="E117" s="1" t="s">
        <v>125</v>
      </c>
      <c r="F117" s="1" t="s">
        <v>802</v>
      </c>
      <c r="G117" s="1" t="s">
        <v>62</v>
      </c>
      <c r="O117" s="1" t="str">
        <f t="shared" ref="O117:W117" si="56">IFERROR(IF((P117-1)&lt;1,"",P117-1),"")</f>
        <v/>
      </c>
      <c r="P117" s="1" t="str">
        <f t="shared" si="56"/>
        <v/>
      </c>
      <c r="Q117" s="1" t="str">
        <f t="shared" si="56"/>
        <v/>
      </c>
      <c r="R117" s="1" t="str">
        <f t="shared" si="56"/>
        <v/>
      </c>
      <c r="S117" s="1" t="str">
        <f t="shared" si="56"/>
        <v/>
      </c>
      <c r="T117" s="1" t="str">
        <f t="shared" si="56"/>
        <v/>
      </c>
      <c r="U117" s="1" t="str">
        <f t="shared" si="56"/>
        <v/>
      </c>
      <c r="V117" s="1">
        <f t="shared" si="56"/>
        <v>1</v>
      </c>
      <c r="W117" s="1">
        <f t="shared" si="56"/>
        <v>2</v>
      </c>
      <c r="X117" s="1">
        <f t="shared" si="2"/>
        <v>3</v>
      </c>
    </row>
    <row r="118" spans="2:24" ht="20.25" customHeight="1">
      <c r="B118" s="7" t="s">
        <v>188</v>
      </c>
      <c r="C118" s="272"/>
      <c r="D118" s="73"/>
      <c r="O118" s="1" t="str">
        <f t="shared" ref="O118:W118" si="57">IFERROR(IF((P118-1)&lt;1,"",P118-1),"")</f>
        <v/>
      </c>
      <c r="P118" s="1" t="str">
        <f t="shared" si="57"/>
        <v/>
      </c>
      <c r="Q118" s="1" t="str">
        <f t="shared" si="57"/>
        <v/>
      </c>
      <c r="R118" s="1" t="str">
        <f t="shared" si="57"/>
        <v/>
      </c>
      <c r="S118" s="1" t="str">
        <f t="shared" si="57"/>
        <v/>
      </c>
      <c r="T118" s="1" t="str">
        <f t="shared" si="57"/>
        <v/>
      </c>
      <c r="U118" s="1" t="str">
        <f t="shared" si="57"/>
        <v/>
      </c>
      <c r="V118" s="1" t="str">
        <f t="shared" si="57"/>
        <v/>
      </c>
      <c r="W118" s="1" t="str">
        <f t="shared" si="57"/>
        <v/>
      </c>
      <c r="X118" s="1">
        <f t="shared" si="2"/>
        <v>0</v>
      </c>
    </row>
    <row r="119" spans="2:24" ht="20.25" customHeight="1">
      <c r="B119" s="41" t="s">
        <v>191</v>
      </c>
      <c r="C119" s="259"/>
      <c r="D119" s="61" t="str">
        <f>E119&amp;"　　"&amp;F119&amp;"　　"&amp;G119&amp;"　　"&amp;H119&amp;"　　"&amp;I119&amp;"　　"&amp;J119&amp;"　　"&amp;K119</f>
        <v>１．光電子増倍管（フォトマル）　　２．半導体検出器 　　３．その他　　　　　　　　</v>
      </c>
      <c r="E119" s="1" t="s">
        <v>127</v>
      </c>
      <c r="F119" s="1" t="s">
        <v>128</v>
      </c>
      <c r="G119" s="1" t="s">
        <v>62</v>
      </c>
      <c r="O119" s="1" t="str">
        <f t="shared" ref="O119:W119" si="58">IFERROR(IF((P119-1)&lt;1,"",P119-1),"")</f>
        <v/>
      </c>
      <c r="P119" s="1" t="str">
        <f t="shared" si="58"/>
        <v/>
      </c>
      <c r="Q119" s="1" t="str">
        <f t="shared" si="58"/>
        <v/>
      </c>
      <c r="R119" s="1" t="str">
        <f t="shared" si="58"/>
        <v/>
      </c>
      <c r="S119" s="1" t="str">
        <f t="shared" si="58"/>
        <v/>
      </c>
      <c r="T119" s="1" t="str">
        <f t="shared" si="58"/>
        <v/>
      </c>
      <c r="U119" s="1" t="str">
        <f t="shared" si="58"/>
        <v/>
      </c>
      <c r="V119" s="1">
        <f t="shared" si="58"/>
        <v>1</v>
      </c>
      <c r="W119" s="1">
        <f t="shared" si="58"/>
        <v>2</v>
      </c>
      <c r="X119" s="1">
        <f t="shared" si="2"/>
        <v>3</v>
      </c>
    </row>
    <row r="120" spans="2:24" ht="20.5" customHeight="1">
      <c r="B120" s="7" t="s">
        <v>188</v>
      </c>
      <c r="C120" s="272"/>
      <c r="D120" s="73"/>
      <c r="O120" s="1" t="str">
        <f t="shared" ref="O120:W123" si="59">IFERROR(IF((P120-1)&lt;1,"",P120-1),"")</f>
        <v/>
      </c>
      <c r="P120" s="1" t="str">
        <f t="shared" si="59"/>
        <v/>
      </c>
      <c r="Q120" s="1" t="str">
        <f t="shared" si="59"/>
        <v/>
      </c>
      <c r="R120" s="1" t="str">
        <f t="shared" si="59"/>
        <v/>
      </c>
      <c r="S120" s="1" t="str">
        <f t="shared" si="59"/>
        <v/>
      </c>
      <c r="T120" s="1" t="str">
        <f t="shared" si="59"/>
        <v/>
      </c>
      <c r="U120" s="1" t="str">
        <f t="shared" si="59"/>
        <v/>
      </c>
      <c r="V120" s="1" t="str">
        <f t="shared" si="59"/>
        <v/>
      </c>
      <c r="W120" s="1" t="str">
        <f t="shared" si="59"/>
        <v/>
      </c>
      <c r="X120" s="1">
        <f t="shared" si="2"/>
        <v>0</v>
      </c>
    </row>
    <row r="121" spans="2:24" ht="20.149999999999999" customHeight="1">
      <c r="B121" s="163" t="s">
        <v>200</v>
      </c>
      <c r="C121" s="259"/>
      <c r="D121" s="62" t="str">
        <f>E121&amp;"　　"&amp;F121&amp;"　　"&amp;G121&amp;"　　"&amp;H121&amp;"　　"&amp;I121&amp;"　　"&amp;J121&amp;"　　"&amp;K121</f>
        <v>１．石英ガラス　　２．ガラス（石英以外）　　３．樹脂　　４．その他　　　　　　</v>
      </c>
      <c r="E121" s="1" t="s">
        <v>988</v>
      </c>
      <c r="F121" s="1" t="s">
        <v>989</v>
      </c>
      <c r="G121" s="1" t="s">
        <v>138</v>
      </c>
      <c r="H121" s="1" t="s">
        <v>53</v>
      </c>
      <c r="O121" s="1" t="str">
        <f t="shared" si="59"/>
        <v/>
      </c>
      <c r="P121" s="1" t="str">
        <f t="shared" si="59"/>
        <v/>
      </c>
      <c r="Q121" s="1" t="str">
        <f t="shared" si="59"/>
        <v/>
      </c>
      <c r="R121" s="1" t="str">
        <f t="shared" si="59"/>
        <v/>
      </c>
      <c r="S121" s="1" t="str">
        <f t="shared" si="59"/>
        <v/>
      </c>
      <c r="T121" s="1" t="str">
        <f t="shared" si="59"/>
        <v/>
      </c>
      <c r="U121" s="1">
        <f t="shared" si="59"/>
        <v>1</v>
      </c>
      <c r="V121" s="1">
        <f t="shared" si="59"/>
        <v>2</v>
      </c>
      <c r="W121" s="1">
        <f t="shared" si="59"/>
        <v>3</v>
      </c>
      <c r="X121" s="1">
        <f t="shared" si="2"/>
        <v>4</v>
      </c>
    </row>
    <row r="122" spans="2:24" ht="20.149999999999999" customHeight="1">
      <c r="B122" s="7" t="s">
        <v>188</v>
      </c>
      <c r="C122" s="272"/>
      <c r="D122" s="73"/>
      <c r="O122" s="1" t="str">
        <f t="shared" si="59"/>
        <v/>
      </c>
      <c r="P122" s="1" t="str">
        <f t="shared" si="59"/>
        <v/>
      </c>
      <c r="Q122" s="1" t="str">
        <f t="shared" si="59"/>
        <v/>
      </c>
      <c r="R122" s="1" t="str">
        <f t="shared" si="59"/>
        <v/>
      </c>
      <c r="S122" s="1" t="str">
        <f t="shared" si="59"/>
        <v/>
      </c>
      <c r="T122" s="1" t="str">
        <f t="shared" si="59"/>
        <v/>
      </c>
      <c r="U122" s="1" t="str">
        <f t="shared" si="59"/>
        <v/>
      </c>
      <c r="V122" s="1" t="str">
        <f t="shared" si="59"/>
        <v/>
      </c>
      <c r="W122" s="1" t="str">
        <f t="shared" si="59"/>
        <v/>
      </c>
      <c r="X122" s="1">
        <f t="shared" si="2"/>
        <v>0</v>
      </c>
    </row>
    <row r="123" spans="2:24" ht="20.149999999999999" customHeight="1">
      <c r="B123" s="39" t="s">
        <v>201</v>
      </c>
      <c r="C123" s="259"/>
      <c r="D123" s="314" t="str">
        <f t="shared" ref="D123:D124" si="60">E123&amp;"　　"&amp;F123&amp;"　　"&amp;G123&amp;"　　"&amp;H123&amp;"　　"&amp;I123</f>
        <v>１．行った　　２．行わなかった　　　　　　</v>
      </c>
      <c r="E123" s="1" t="s">
        <v>670</v>
      </c>
      <c r="F123" s="1" t="s">
        <v>671</v>
      </c>
      <c r="O123" s="1" t="str">
        <f t="shared" si="59"/>
        <v/>
      </c>
      <c r="P123" s="1" t="str">
        <f t="shared" si="59"/>
        <v/>
      </c>
      <c r="Q123" s="1" t="str">
        <f t="shared" si="59"/>
        <v/>
      </c>
      <c r="R123" s="1" t="str">
        <f t="shared" si="59"/>
        <v/>
      </c>
      <c r="S123" s="1" t="str">
        <f t="shared" si="59"/>
        <v/>
      </c>
      <c r="T123" s="1" t="str">
        <f t="shared" si="59"/>
        <v/>
      </c>
      <c r="U123" s="1" t="str">
        <f t="shared" si="59"/>
        <v/>
      </c>
      <c r="V123" s="1" t="str">
        <f t="shared" si="59"/>
        <v/>
      </c>
      <c r="W123" s="1">
        <f t="shared" si="59"/>
        <v>1</v>
      </c>
      <c r="X123" s="1">
        <f t="shared" si="2"/>
        <v>2</v>
      </c>
    </row>
    <row r="124" spans="2:24" ht="20.25" customHeight="1">
      <c r="B124" s="34" t="s">
        <v>192</v>
      </c>
      <c r="C124" s="259"/>
      <c r="D124" s="314" t="str">
        <f t="shared" si="60"/>
        <v>１．行った　　２．行わなかった　　　　　　</v>
      </c>
      <c r="E124" s="1" t="s">
        <v>670</v>
      </c>
      <c r="F124" s="1" t="s">
        <v>671</v>
      </c>
      <c r="O124" s="1" t="str">
        <f t="shared" ref="O124:W124" si="61">IFERROR(IF((P124-1)&lt;1,"",P124-1),"")</f>
        <v/>
      </c>
      <c r="P124" s="1" t="str">
        <f t="shared" si="61"/>
        <v/>
      </c>
      <c r="Q124" s="1" t="str">
        <f t="shared" si="61"/>
        <v/>
      </c>
      <c r="R124" s="1" t="str">
        <f t="shared" si="61"/>
        <v/>
      </c>
      <c r="S124" s="1" t="str">
        <f t="shared" si="61"/>
        <v/>
      </c>
      <c r="T124" s="1" t="str">
        <f t="shared" si="61"/>
        <v/>
      </c>
      <c r="U124" s="1" t="str">
        <f t="shared" si="61"/>
        <v/>
      </c>
      <c r="V124" s="1" t="str">
        <f t="shared" si="61"/>
        <v/>
      </c>
      <c r="W124" s="1">
        <f t="shared" si="61"/>
        <v>1</v>
      </c>
      <c r="X124" s="1">
        <f t="shared" si="2"/>
        <v>2</v>
      </c>
    </row>
    <row r="125" spans="2:24" ht="28.5" customHeight="1">
      <c r="B125" s="41" t="s">
        <v>193</v>
      </c>
      <c r="C125" s="259"/>
      <c r="D125" s="61" t="str">
        <f>E125&amp;"　　"&amp;F125&amp;"　　"&amp;G125&amp;"　　"&amp;H125&amp;"　　"&amp;I125&amp;"　　"&amp;J125&amp;"　　"&amp;K125</f>
        <v>１．酸による洗浄　　２．超純水による洗浄 　　３．酸と超純水による洗浄　　４．その他　　５．行わない　　　　</v>
      </c>
      <c r="E125" s="1" t="s">
        <v>129</v>
      </c>
      <c r="F125" s="1" t="s">
        <v>130</v>
      </c>
      <c r="G125" s="1" t="s">
        <v>131</v>
      </c>
      <c r="H125" s="1" t="s">
        <v>53</v>
      </c>
      <c r="I125" s="1" t="s">
        <v>132</v>
      </c>
      <c r="O125" s="1" t="str">
        <f t="shared" ref="O125:W125" si="62">IFERROR(IF((P125-1)&lt;1,"",P125-1),"")</f>
        <v/>
      </c>
      <c r="P125" s="1" t="str">
        <f t="shared" si="62"/>
        <v/>
      </c>
      <c r="Q125" s="1" t="str">
        <f t="shared" si="62"/>
        <v/>
      </c>
      <c r="R125" s="1" t="str">
        <f t="shared" si="62"/>
        <v/>
      </c>
      <c r="S125" s="1" t="str">
        <f t="shared" si="62"/>
        <v/>
      </c>
      <c r="T125" s="1">
        <f t="shared" si="62"/>
        <v>1</v>
      </c>
      <c r="U125" s="1">
        <f t="shared" si="62"/>
        <v>2</v>
      </c>
      <c r="V125" s="1">
        <f t="shared" si="62"/>
        <v>3</v>
      </c>
      <c r="W125" s="1">
        <f t="shared" si="62"/>
        <v>4</v>
      </c>
      <c r="X125" s="1">
        <f t="shared" si="2"/>
        <v>5</v>
      </c>
    </row>
    <row r="126" spans="2:24" ht="20.149999999999999" customHeight="1" thickBot="1">
      <c r="B126" s="138" t="s">
        <v>188</v>
      </c>
      <c r="C126" s="273"/>
      <c r="D126" s="112"/>
      <c r="O126" s="1" t="str">
        <f t="shared" ref="O126:W126" si="63">IFERROR(IF((P126-1)&lt;1,"",P126-1),"")</f>
        <v/>
      </c>
      <c r="P126" s="1" t="str">
        <f t="shared" si="63"/>
        <v/>
      </c>
      <c r="Q126" s="1" t="str">
        <f t="shared" si="63"/>
        <v/>
      </c>
      <c r="R126" s="1" t="str">
        <f t="shared" si="63"/>
        <v/>
      </c>
      <c r="S126" s="1" t="str">
        <f t="shared" si="63"/>
        <v/>
      </c>
      <c r="T126" s="1" t="str">
        <f t="shared" si="63"/>
        <v/>
      </c>
      <c r="U126" s="1" t="str">
        <f t="shared" si="63"/>
        <v/>
      </c>
      <c r="V126" s="1" t="str">
        <f t="shared" si="63"/>
        <v/>
      </c>
      <c r="W126" s="1" t="str">
        <f t="shared" si="63"/>
        <v/>
      </c>
      <c r="X126" s="1">
        <f t="shared" si="2"/>
        <v>0</v>
      </c>
    </row>
    <row r="127" spans="2:24" ht="20.25" customHeight="1" thickTop="1">
      <c r="B127" s="171" t="s">
        <v>225</v>
      </c>
      <c r="C127" s="259"/>
      <c r="D127" s="61" t="str">
        <f>E127&amp;"　　"&amp;F127&amp;"　　"&amp;G127&amp;"　　"&amp;H127&amp;"　　"&amp;I127&amp;"　　"&amp;J127&amp;"　　"&amp;K127</f>
        <v>１. 20未満　　２. 20以上50未満　　３. 50以上100未満　　４. 100以上200未満　　５. 200以上　　　　</v>
      </c>
      <c r="E127" s="1" t="s">
        <v>501</v>
      </c>
      <c r="F127" s="1" t="s">
        <v>502</v>
      </c>
      <c r="G127" s="1" t="s">
        <v>503</v>
      </c>
      <c r="H127" s="1" t="s">
        <v>634</v>
      </c>
      <c r="I127" s="1" t="s">
        <v>504</v>
      </c>
      <c r="O127" s="1" t="str">
        <f t="shared" ref="O127:W127" si="64">IFERROR(IF((P127-1)&lt;1,"",P127-1),"")</f>
        <v/>
      </c>
      <c r="P127" s="1" t="str">
        <f t="shared" si="64"/>
        <v/>
      </c>
      <c r="Q127" s="1" t="str">
        <f t="shared" si="64"/>
        <v/>
      </c>
      <c r="R127" s="1" t="str">
        <f t="shared" si="64"/>
        <v/>
      </c>
      <c r="S127" s="1" t="str">
        <f t="shared" si="64"/>
        <v/>
      </c>
      <c r="T127" s="1">
        <f t="shared" si="64"/>
        <v>1</v>
      </c>
      <c r="U127" s="1">
        <f t="shared" si="64"/>
        <v>2</v>
      </c>
      <c r="V127" s="1">
        <f t="shared" si="64"/>
        <v>3</v>
      </c>
      <c r="W127" s="1">
        <f t="shared" si="64"/>
        <v>4</v>
      </c>
      <c r="X127" s="1">
        <f t="shared" si="2"/>
        <v>5</v>
      </c>
    </row>
    <row r="128" spans="2:24" ht="20.25" customHeight="1">
      <c r="B128" s="7" t="s">
        <v>81</v>
      </c>
      <c r="C128" s="259"/>
      <c r="D128" s="58" t="str">
        <f>E128&amp;"　　"&amp;F128&amp;"　　"&amp;G128&amp;"　　"&amp;H128&amp;"　　"&amp;I128</f>
        <v>１． 196　　２． その他　　　　　　</v>
      </c>
      <c r="E128" s="1" t="s">
        <v>790</v>
      </c>
      <c r="F128" s="1" t="s">
        <v>621</v>
      </c>
      <c r="O128" s="1" t="str">
        <f t="shared" ref="O128:W128" si="65">IFERROR(IF((P128-1)&lt;1,"",P128-1),"")</f>
        <v/>
      </c>
      <c r="P128" s="1" t="str">
        <f t="shared" si="65"/>
        <v/>
      </c>
      <c r="Q128" s="1" t="str">
        <f t="shared" si="65"/>
        <v/>
      </c>
      <c r="R128" s="1" t="str">
        <f t="shared" si="65"/>
        <v/>
      </c>
      <c r="S128" s="1" t="str">
        <f t="shared" si="65"/>
        <v/>
      </c>
      <c r="T128" s="1" t="str">
        <f t="shared" si="65"/>
        <v/>
      </c>
      <c r="U128" s="1" t="str">
        <f t="shared" si="65"/>
        <v/>
      </c>
      <c r="V128" s="1" t="str">
        <f t="shared" si="65"/>
        <v/>
      </c>
      <c r="W128" s="1">
        <f t="shared" si="65"/>
        <v>1</v>
      </c>
      <c r="X128" s="1">
        <f t="shared" si="2"/>
        <v>2</v>
      </c>
    </row>
    <row r="129" spans="2:24" ht="19.5" customHeight="1" thickBot="1">
      <c r="B129" s="103" t="s">
        <v>122</v>
      </c>
      <c r="C129" s="50"/>
      <c r="D129" s="108" t="s">
        <v>110</v>
      </c>
      <c r="O129" s="1" t="str">
        <f t="shared" ref="O129:W129" si="66">IFERROR(IF((P129-1)&lt;1,"",P129-1),"")</f>
        <v/>
      </c>
      <c r="P129" s="1" t="str">
        <f t="shared" si="66"/>
        <v/>
      </c>
      <c r="Q129" s="1" t="str">
        <f t="shared" si="66"/>
        <v/>
      </c>
      <c r="R129" s="1" t="str">
        <f t="shared" si="66"/>
        <v/>
      </c>
      <c r="S129" s="1" t="str">
        <f t="shared" si="66"/>
        <v/>
      </c>
      <c r="T129" s="1" t="str">
        <f t="shared" si="66"/>
        <v/>
      </c>
      <c r="U129" s="1" t="str">
        <f t="shared" si="66"/>
        <v/>
      </c>
      <c r="V129" s="1" t="str">
        <f t="shared" si="66"/>
        <v/>
      </c>
      <c r="W129" s="1" t="str">
        <f t="shared" si="66"/>
        <v/>
      </c>
      <c r="X129" s="1">
        <f t="shared" si="2"/>
        <v>0</v>
      </c>
    </row>
    <row r="130" spans="2:24" ht="20.25" customHeight="1">
      <c r="B130" s="59"/>
      <c r="C130" s="5"/>
      <c r="D130" s="9"/>
      <c r="O130" s="1" t="str">
        <f t="shared" ref="O130:W130" si="67">IFERROR(IF((P130-1)&lt;1,"",P130-1),"")</f>
        <v/>
      </c>
      <c r="P130" s="1" t="str">
        <f t="shared" si="67"/>
        <v/>
      </c>
      <c r="Q130" s="1" t="str">
        <f t="shared" si="67"/>
        <v/>
      </c>
      <c r="R130" s="1" t="str">
        <f t="shared" si="67"/>
        <v/>
      </c>
      <c r="S130" s="1" t="str">
        <f t="shared" si="67"/>
        <v/>
      </c>
      <c r="T130" s="1" t="str">
        <f t="shared" si="67"/>
        <v/>
      </c>
      <c r="U130" s="1" t="str">
        <f t="shared" si="67"/>
        <v/>
      </c>
      <c r="V130" s="1" t="str">
        <f t="shared" si="67"/>
        <v/>
      </c>
      <c r="W130" s="1" t="str">
        <f t="shared" si="67"/>
        <v/>
      </c>
      <c r="X130" s="1">
        <f t="shared" si="2"/>
        <v>0</v>
      </c>
    </row>
    <row r="131" spans="2:24" ht="20.149999999999999" customHeight="1" thickBot="1">
      <c r="B131" s="10" t="s">
        <v>1043</v>
      </c>
      <c r="C131" s="74"/>
      <c r="D131" s="65"/>
      <c r="O131" s="1" t="str">
        <f t="shared" ref="O131:W131" si="68">IFERROR(IF((P131-1)&lt;1,"",P131-1),"")</f>
        <v/>
      </c>
      <c r="P131" s="1" t="str">
        <f t="shared" si="68"/>
        <v/>
      </c>
      <c r="Q131" s="1" t="str">
        <f t="shared" si="68"/>
        <v/>
      </c>
      <c r="R131" s="1" t="str">
        <f t="shared" si="68"/>
        <v/>
      </c>
      <c r="S131" s="1" t="str">
        <f t="shared" si="68"/>
        <v/>
      </c>
      <c r="T131" s="1" t="str">
        <f t="shared" si="68"/>
        <v/>
      </c>
      <c r="U131" s="1" t="str">
        <f t="shared" si="68"/>
        <v/>
      </c>
      <c r="V131" s="1" t="str">
        <f t="shared" si="68"/>
        <v/>
      </c>
      <c r="W131" s="1" t="str">
        <f t="shared" si="68"/>
        <v/>
      </c>
      <c r="X131" s="1">
        <f t="shared" si="2"/>
        <v>0</v>
      </c>
    </row>
    <row r="132" spans="2:24" ht="20.25" customHeight="1">
      <c r="B132" s="43" t="s">
        <v>115</v>
      </c>
      <c r="C132" s="85"/>
      <c r="D132" s="91" t="str">
        <f>E132&amp;"　　"&amp;F132&amp;"　　"&amp;G132&amp;"　　"&amp;H132&amp;"　　"&amp;I132</f>
        <v>１．ろ過　　２．行わなかった　　３．その他　　　　</v>
      </c>
      <c r="E132" s="1" t="s">
        <v>174</v>
      </c>
      <c r="F132" s="1" t="s">
        <v>671</v>
      </c>
      <c r="G132" s="1" t="s">
        <v>62</v>
      </c>
      <c r="O132" s="1" t="str">
        <f t="shared" ref="O132:W132" si="69">IFERROR(IF((P132-1)&lt;1,"",P132-1),"")</f>
        <v/>
      </c>
      <c r="P132" s="1" t="str">
        <f t="shared" si="69"/>
        <v/>
      </c>
      <c r="Q132" s="1" t="str">
        <f t="shared" si="69"/>
        <v/>
      </c>
      <c r="R132" s="1" t="str">
        <f t="shared" si="69"/>
        <v/>
      </c>
      <c r="S132" s="1" t="str">
        <f t="shared" si="69"/>
        <v/>
      </c>
      <c r="T132" s="1" t="str">
        <f t="shared" si="69"/>
        <v/>
      </c>
      <c r="U132" s="1" t="str">
        <f t="shared" si="69"/>
        <v/>
      </c>
      <c r="V132" s="1">
        <f t="shared" si="69"/>
        <v>1</v>
      </c>
      <c r="W132" s="1">
        <f t="shared" si="69"/>
        <v>2</v>
      </c>
      <c r="X132" s="1">
        <f t="shared" si="2"/>
        <v>3</v>
      </c>
    </row>
    <row r="133" spans="2:24" ht="17.149999999999999" customHeight="1">
      <c r="B133" s="113" t="s">
        <v>120</v>
      </c>
      <c r="C133" s="272"/>
      <c r="D133" s="73"/>
      <c r="O133" s="1" t="str">
        <f t="shared" ref="O133:W133" si="70">IFERROR(IF((P133-1)&lt;1,"",P133-1),"")</f>
        <v/>
      </c>
      <c r="P133" s="1" t="str">
        <f t="shared" si="70"/>
        <v/>
      </c>
      <c r="Q133" s="1" t="str">
        <f t="shared" si="70"/>
        <v/>
      </c>
      <c r="R133" s="1" t="str">
        <f t="shared" si="70"/>
        <v/>
      </c>
      <c r="S133" s="1" t="str">
        <f t="shared" si="70"/>
        <v/>
      </c>
      <c r="T133" s="1" t="str">
        <f t="shared" si="70"/>
        <v/>
      </c>
      <c r="U133" s="1" t="str">
        <f t="shared" si="70"/>
        <v/>
      </c>
      <c r="V133" s="1" t="str">
        <f t="shared" si="70"/>
        <v/>
      </c>
      <c r="W133" s="1" t="str">
        <f t="shared" si="70"/>
        <v/>
      </c>
      <c r="X133" s="1">
        <f t="shared" si="2"/>
        <v>0</v>
      </c>
    </row>
    <row r="134" spans="2:24" ht="19" customHeight="1" thickBot="1">
      <c r="B134" s="42" t="s">
        <v>116</v>
      </c>
      <c r="C134" s="259"/>
      <c r="D134" s="58" t="str">
        <f>E134&amp;"　　"&amp;F134&amp;"　　"&amp;G134&amp;"　　"&amp;H134&amp;"　　"&amp;I134</f>
        <v>１．5未満　　２．5以上10未満　　３．10以上20未満　　４．20以上50未満　　５．50以上</v>
      </c>
      <c r="E134" s="1" t="s">
        <v>622</v>
      </c>
      <c r="F134" s="1" t="s">
        <v>623</v>
      </c>
      <c r="G134" s="1" t="s">
        <v>624</v>
      </c>
      <c r="H134" s="1" t="s">
        <v>637</v>
      </c>
      <c r="I134" s="1" t="s">
        <v>636</v>
      </c>
      <c r="O134" s="1" t="str">
        <f t="shared" ref="O134:W134" si="71">IFERROR(IF((P134-1)&lt;1,"",P134-1),"")</f>
        <v/>
      </c>
      <c r="P134" s="1" t="str">
        <f t="shared" si="71"/>
        <v/>
      </c>
      <c r="Q134" s="1" t="str">
        <f t="shared" si="71"/>
        <v/>
      </c>
      <c r="R134" s="1" t="str">
        <f t="shared" si="71"/>
        <v/>
      </c>
      <c r="S134" s="1" t="str">
        <f t="shared" si="71"/>
        <v/>
      </c>
      <c r="T134" s="1">
        <f t="shared" si="71"/>
        <v>1</v>
      </c>
      <c r="U134" s="1">
        <f t="shared" si="71"/>
        <v>2</v>
      </c>
      <c r="V134" s="1">
        <f t="shared" si="71"/>
        <v>3</v>
      </c>
      <c r="W134" s="1">
        <f t="shared" si="71"/>
        <v>4</v>
      </c>
      <c r="X134" s="1">
        <f t="shared" si="2"/>
        <v>5</v>
      </c>
    </row>
    <row r="135" spans="2:24" ht="20.25" customHeight="1" thickTop="1">
      <c r="B135" s="158" t="s">
        <v>186</v>
      </c>
      <c r="C135" s="160"/>
      <c r="D135" s="312"/>
      <c r="O135" s="1" t="str">
        <f t="shared" ref="O135:W135" si="72">IFERROR(IF((P135-1)&lt;1,"",P135-1),"")</f>
        <v/>
      </c>
      <c r="P135" s="1" t="str">
        <f t="shared" si="72"/>
        <v/>
      </c>
      <c r="Q135" s="1" t="str">
        <f t="shared" si="72"/>
        <v/>
      </c>
      <c r="R135" s="1" t="str">
        <f t="shared" si="72"/>
        <v/>
      </c>
      <c r="S135" s="1" t="str">
        <f t="shared" si="72"/>
        <v/>
      </c>
      <c r="T135" s="1" t="str">
        <f t="shared" si="72"/>
        <v/>
      </c>
      <c r="U135" s="1" t="str">
        <f t="shared" si="72"/>
        <v/>
      </c>
      <c r="V135" s="1" t="str">
        <f t="shared" si="72"/>
        <v/>
      </c>
      <c r="W135" s="1" t="str">
        <f t="shared" si="72"/>
        <v/>
      </c>
      <c r="X135" s="1">
        <f t="shared" si="2"/>
        <v>0</v>
      </c>
    </row>
    <row r="136" spans="2:24" ht="35.5" customHeight="1">
      <c r="B136" s="41" t="s">
        <v>187</v>
      </c>
      <c r="C136" s="259"/>
      <c r="D136" s="316" t="str">
        <f>E136&amp;"　　"&amp;F136&amp;"　　"&amp;G136&amp;"　　"&amp;H136&amp;"　　"&amp;I136</f>
        <v>１．アジレント　　２．サーモフィッシャー　　３．島津製作所　　４．パーキンエルマー　　５．その他</v>
      </c>
      <c r="E136" s="1" t="s">
        <v>117</v>
      </c>
      <c r="F136" s="1" t="s">
        <v>64</v>
      </c>
      <c r="G136" s="1" t="s">
        <v>118</v>
      </c>
      <c r="H136" s="1" t="s">
        <v>119</v>
      </c>
      <c r="I136" s="1" t="s">
        <v>58</v>
      </c>
      <c r="O136" s="1" t="str">
        <f t="shared" ref="O136:W136" si="73">IFERROR(IF((P136-1)&lt;1,"",P136-1),"")</f>
        <v/>
      </c>
      <c r="P136" s="1" t="str">
        <f t="shared" si="73"/>
        <v/>
      </c>
      <c r="Q136" s="1" t="str">
        <f t="shared" si="73"/>
        <v/>
      </c>
      <c r="R136" s="1" t="str">
        <f t="shared" si="73"/>
        <v/>
      </c>
      <c r="S136" s="1" t="str">
        <f t="shared" si="73"/>
        <v/>
      </c>
      <c r="T136" s="1">
        <f t="shared" si="73"/>
        <v>1</v>
      </c>
      <c r="U136" s="1">
        <f t="shared" si="73"/>
        <v>2</v>
      </c>
      <c r="V136" s="1">
        <f t="shared" si="73"/>
        <v>3</v>
      </c>
      <c r="W136" s="1">
        <f t="shared" si="73"/>
        <v>4</v>
      </c>
      <c r="X136" s="1">
        <f t="shared" si="2"/>
        <v>5</v>
      </c>
    </row>
    <row r="137" spans="2:24" ht="20.149999999999999" customHeight="1">
      <c r="B137" s="7" t="s">
        <v>188</v>
      </c>
      <c r="C137" s="272"/>
      <c r="D137" s="73"/>
      <c r="O137" s="1" t="str">
        <f t="shared" ref="O137:W137" si="74">IFERROR(IF((P137-1)&lt;1,"",P137-1),"")</f>
        <v/>
      </c>
      <c r="P137" s="1" t="str">
        <f t="shared" si="74"/>
        <v/>
      </c>
      <c r="Q137" s="1" t="str">
        <f t="shared" si="74"/>
        <v/>
      </c>
      <c r="R137" s="1" t="str">
        <f t="shared" si="74"/>
        <v/>
      </c>
      <c r="S137" s="1" t="str">
        <f t="shared" si="74"/>
        <v/>
      </c>
      <c r="T137" s="1" t="str">
        <f t="shared" si="74"/>
        <v/>
      </c>
      <c r="U137" s="1" t="str">
        <f t="shared" si="74"/>
        <v/>
      </c>
      <c r="V137" s="1" t="str">
        <f t="shared" si="74"/>
        <v/>
      </c>
      <c r="W137" s="1" t="str">
        <f t="shared" si="74"/>
        <v/>
      </c>
      <c r="X137" s="1">
        <f t="shared" si="2"/>
        <v>0</v>
      </c>
    </row>
    <row r="138" spans="2:24" ht="20.149999999999999" customHeight="1">
      <c r="B138" s="43" t="s">
        <v>194</v>
      </c>
      <c r="C138" s="259"/>
      <c r="D138" s="317" t="str">
        <f>E138&amp;"　　"&amp;F138&amp;"　　"&amp;G138&amp;"　　"&amp;H138&amp;"　　"&amp;I138</f>
        <v>１．四重極　　２．タンデム四重極（MS/MS）　　３．その他　　　　</v>
      </c>
      <c r="E138" s="1" t="s">
        <v>94</v>
      </c>
      <c r="F138" s="1" t="s">
        <v>245</v>
      </c>
      <c r="G138" s="1" t="s">
        <v>47</v>
      </c>
      <c r="O138" s="1" t="str">
        <f t="shared" ref="O138:W138" si="75">IFERROR(IF((P138-1)&lt;1,"",P138-1),"")</f>
        <v/>
      </c>
      <c r="P138" s="1" t="str">
        <f t="shared" si="75"/>
        <v/>
      </c>
      <c r="Q138" s="1" t="str">
        <f t="shared" si="75"/>
        <v/>
      </c>
      <c r="R138" s="1" t="str">
        <f t="shared" si="75"/>
        <v/>
      </c>
      <c r="S138" s="1" t="str">
        <f t="shared" si="75"/>
        <v/>
      </c>
      <c r="T138" s="1" t="str">
        <f t="shared" si="75"/>
        <v/>
      </c>
      <c r="U138" s="1" t="str">
        <f t="shared" si="75"/>
        <v/>
      </c>
      <c r="V138" s="1">
        <f t="shared" si="75"/>
        <v>1</v>
      </c>
      <c r="W138" s="1">
        <f t="shared" si="75"/>
        <v>2</v>
      </c>
      <c r="X138" s="1">
        <f t="shared" si="2"/>
        <v>3</v>
      </c>
    </row>
    <row r="139" spans="2:24" ht="20.149999999999999" customHeight="1">
      <c r="B139" s="113" t="s">
        <v>120</v>
      </c>
      <c r="C139" s="272"/>
      <c r="D139" s="73"/>
      <c r="O139" s="1" t="str">
        <f t="shared" ref="O139:W139" si="76">IFERROR(IF((P139-1)&lt;1,"",P139-1),"")</f>
        <v/>
      </c>
      <c r="P139" s="1" t="str">
        <f t="shared" si="76"/>
        <v/>
      </c>
      <c r="Q139" s="1" t="str">
        <f t="shared" si="76"/>
        <v/>
      </c>
      <c r="R139" s="1" t="str">
        <f t="shared" si="76"/>
        <v/>
      </c>
      <c r="S139" s="1" t="str">
        <f t="shared" si="76"/>
        <v/>
      </c>
      <c r="T139" s="1" t="str">
        <f t="shared" si="76"/>
        <v/>
      </c>
      <c r="U139" s="1" t="str">
        <f t="shared" si="76"/>
        <v/>
      </c>
      <c r="V139" s="1" t="str">
        <f t="shared" si="76"/>
        <v/>
      </c>
      <c r="W139" s="1" t="str">
        <f t="shared" si="76"/>
        <v/>
      </c>
      <c r="X139" s="1">
        <f t="shared" si="2"/>
        <v>0</v>
      </c>
    </row>
    <row r="140" spans="2:24" ht="20.149999999999999" customHeight="1">
      <c r="B140" s="163" t="s">
        <v>200</v>
      </c>
      <c r="C140" s="259"/>
      <c r="D140" s="62" t="str">
        <f>E140&amp;"　　"&amp;F140&amp;"　　"&amp;G140&amp;"　　"&amp;H140&amp;"　　"&amp;I140&amp;"　　"&amp;J140&amp;"　　"&amp;K140</f>
        <v>１．石英ガラス　　２．ガラス（石英以外）　　３．樹脂　　４．その他　　　　　　</v>
      </c>
      <c r="E140" s="1" t="s">
        <v>988</v>
      </c>
      <c r="F140" s="1" t="s">
        <v>989</v>
      </c>
      <c r="G140" s="1" t="s">
        <v>138</v>
      </c>
      <c r="H140" s="1" t="s">
        <v>53</v>
      </c>
      <c r="O140" s="1" t="str">
        <f t="shared" ref="O140:W140" si="77">IFERROR(IF((P140-1)&lt;1,"",P140-1),"")</f>
        <v/>
      </c>
      <c r="P140" s="1" t="str">
        <f t="shared" si="77"/>
        <v/>
      </c>
      <c r="Q140" s="1" t="str">
        <f t="shared" si="77"/>
        <v/>
      </c>
      <c r="R140" s="1" t="str">
        <f t="shared" si="77"/>
        <v/>
      </c>
      <c r="S140" s="1" t="str">
        <f t="shared" si="77"/>
        <v/>
      </c>
      <c r="T140" s="1" t="str">
        <f t="shared" si="77"/>
        <v/>
      </c>
      <c r="U140" s="1">
        <f t="shared" si="77"/>
        <v>1</v>
      </c>
      <c r="V140" s="1">
        <f t="shared" si="77"/>
        <v>2</v>
      </c>
      <c r="W140" s="1">
        <f t="shared" si="77"/>
        <v>3</v>
      </c>
      <c r="X140" s="1">
        <f t="shared" si="2"/>
        <v>4</v>
      </c>
    </row>
    <row r="141" spans="2:24" ht="24.65" customHeight="1">
      <c r="B141" s="7" t="s">
        <v>188</v>
      </c>
      <c r="C141" s="272"/>
      <c r="D141" s="73"/>
      <c r="O141" s="1" t="str">
        <f t="shared" ref="O141:W141" si="78">IFERROR(IF((P141-1)&lt;1,"",P141-1),"")</f>
        <v/>
      </c>
      <c r="P141" s="1" t="str">
        <f t="shared" si="78"/>
        <v/>
      </c>
      <c r="Q141" s="1" t="str">
        <f t="shared" si="78"/>
        <v/>
      </c>
      <c r="R141" s="1" t="str">
        <f t="shared" si="78"/>
        <v/>
      </c>
      <c r="S141" s="1" t="str">
        <f t="shared" si="78"/>
        <v/>
      </c>
      <c r="T141" s="1" t="str">
        <f t="shared" si="78"/>
        <v/>
      </c>
      <c r="U141" s="1" t="str">
        <f t="shared" si="78"/>
        <v/>
      </c>
      <c r="V141" s="1" t="str">
        <f t="shared" si="78"/>
        <v/>
      </c>
      <c r="W141" s="1" t="str">
        <f t="shared" si="78"/>
        <v/>
      </c>
      <c r="X141" s="1">
        <f t="shared" si="2"/>
        <v>0</v>
      </c>
    </row>
    <row r="142" spans="2:24" ht="20.25" customHeight="1">
      <c r="B142" s="39" t="s">
        <v>201</v>
      </c>
      <c r="C142" s="259"/>
      <c r="D142" s="314" t="str">
        <f t="shared" ref="D142" si="79">E142&amp;"　　"&amp;F142&amp;"　　"&amp;G142&amp;"　　"&amp;H142&amp;"　　"&amp;I142</f>
        <v>１．行った　　２．行わなかった　　　　　　</v>
      </c>
      <c r="E142" s="1" t="s">
        <v>670</v>
      </c>
      <c r="F142" s="1" t="s">
        <v>671</v>
      </c>
      <c r="O142" s="1" t="str">
        <f t="shared" ref="O142:W142" si="80">IFERROR(IF((P142-1)&lt;1,"",P142-1),"")</f>
        <v/>
      </c>
      <c r="P142" s="1" t="str">
        <f t="shared" si="80"/>
        <v/>
      </c>
      <c r="Q142" s="1" t="str">
        <f t="shared" si="80"/>
        <v/>
      </c>
      <c r="R142" s="1" t="str">
        <f t="shared" si="80"/>
        <v/>
      </c>
      <c r="S142" s="1" t="str">
        <f t="shared" si="80"/>
        <v/>
      </c>
      <c r="T142" s="1" t="str">
        <f t="shared" si="80"/>
        <v/>
      </c>
      <c r="U142" s="1" t="str">
        <f t="shared" si="80"/>
        <v/>
      </c>
      <c r="V142" s="1" t="str">
        <f t="shared" si="80"/>
        <v/>
      </c>
      <c r="W142" s="1">
        <f t="shared" si="80"/>
        <v>1</v>
      </c>
      <c r="X142" s="1">
        <f t="shared" si="2"/>
        <v>2</v>
      </c>
    </row>
    <row r="143" spans="2:24" ht="33.65" customHeight="1">
      <c r="B143" s="41" t="s">
        <v>193</v>
      </c>
      <c r="C143" s="259"/>
      <c r="D143" s="61" t="str">
        <f>E143&amp;"　　"&amp;F143&amp;"　　"&amp;G143&amp;"　　"&amp;H143&amp;"　　"&amp;I143&amp;"　　"&amp;J143&amp;"　　"&amp;K143</f>
        <v>１．酸による洗浄　　２．超純水による洗浄 　　３．酸と超純水による洗浄　　４．その他　　５．行わなかった　　　　</v>
      </c>
      <c r="E143" s="1" t="s">
        <v>129</v>
      </c>
      <c r="F143" s="1" t="s">
        <v>130</v>
      </c>
      <c r="G143" s="1" t="s">
        <v>131</v>
      </c>
      <c r="H143" s="1" t="s">
        <v>53</v>
      </c>
      <c r="I143" s="1" t="s">
        <v>893</v>
      </c>
      <c r="O143" s="1" t="str">
        <f t="shared" ref="O143:W143" si="81">IFERROR(IF((P143-1)&lt;1,"",P143-1),"")</f>
        <v/>
      </c>
      <c r="P143" s="1" t="str">
        <f t="shared" si="81"/>
        <v/>
      </c>
      <c r="Q143" s="1" t="str">
        <f t="shared" si="81"/>
        <v/>
      </c>
      <c r="R143" s="1" t="str">
        <f t="shared" si="81"/>
        <v/>
      </c>
      <c r="S143" s="1" t="str">
        <f t="shared" si="81"/>
        <v/>
      </c>
      <c r="T143" s="1">
        <f t="shared" si="81"/>
        <v>1</v>
      </c>
      <c r="U143" s="1">
        <f t="shared" si="81"/>
        <v>2</v>
      </c>
      <c r="V143" s="1">
        <f t="shared" si="81"/>
        <v>3</v>
      </c>
      <c r="W143" s="1">
        <f t="shared" si="81"/>
        <v>4</v>
      </c>
      <c r="X143" s="1">
        <f t="shared" ref="X143:X182" si="82">COUNTA(E143:N143)</f>
        <v>5</v>
      </c>
    </row>
    <row r="144" spans="2:24" ht="22.5" customHeight="1" thickBot="1">
      <c r="B144" s="7" t="s">
        <v>188</v>
      </c>
      <c r="C144" s="272"/>
      <c r="D144" s="73"/>
      <c r="O144" s="1" t="str">
        <f t="shared" ref="O144:W144" si="83">IFERROR(IF((P144-1)&lt;1,"",P144-1),"")</f>
        <v/>
      </c>
      <c r="P144" s="1" t="str">
        <f t="shared" si="83"/>
        <v/>
      </c>
      <c r="Q144" s="1" t="str">
        <f t="shared" si="83"/>
        <v/>
      </c>
      <c r="R144" s="1" t="str">
        <f t="shared" si="83"/>
        <v/>
      </c>
      <c r="S144" s="1" t="str">
        <f t="shared" si="83"/>
        <v/>
      </c>
      <c r="T144" s="1" t="str">
        <f t="shared" si="83"/>
        <v/>
      </c>
      <c r="U144" s="1" t="str">
        <f t="shared" si="83"/>
        <v/>
      </c>
      <c r="V144" s="1" t="str">
        <f t="shared" si="83"/>
        <v/>
      </c>
      <c r="W144" s="1" t="str">
        <f t="shared" si="83"/>
        <v/>
      </c>
      <c r="X144" s="1">
        <f t="shared" si="82"/>
        <v>0</v>
      </c>
    </row>
    <row r="145" spans="2:31" ht="19.5" customHeight="1" thickTop="1">
      <c r="B145" s="158" t="s">
        <v>195</v>
      </c>
      <c r="C145" s="157"/>
      <c r="D145" s="312"/>
      <c r="O145" s="1" t="str">
        <f t="shared" ref="O145:W145" si="84">IFERROR(IF((P145-1)&lt;1,"",P145-1),"")</f>
        <v/>
      </c>
      <c r="P145" s="1" t="str">
        <f t="shared" si="84"/>
        <v/>
      </c>
      <c r="Q145" s="1" t="str">
        <f t="shared" si="84"/>
        <v/>
      </c>
      <c r="R145" s="1" t="str">
        <f t="shared" si="84"/>
        <v/>
      </c>
      <c r="S145" s="1" t="str">
        <f t="shared" si="84"/>
        <v/>
      </c>
      <c r="T145" s="1" t="str">
        <f t="shared" si="84"/>
        <v/>
      </c>
      <c r="U145" s="1" t="str">
        <f t="shared" si="84"/>
        <v/>
      </c>
      <c r="V145" s="1" t="str">
        <f t="shared" si="84"/>
        <v/>
      </c>
      <c r="W145" s="1" t="str">
        <f t="shared" si="84"/>
        <v/>
      </c>
      <c r="X145" s="1">
        <f t="shared" si="82"/>
        <v>0</v>
      </c>
    </row>
    <row r="146" spans="2:31" ht="22.5" customHeight="1">
      <c r="B146" s="39" t="s">
        <v>196</v>
      </c>
      <c r="C146" s="259"/>
      <c r="D146" s="318" t="str">
        <f t="shared" ref="D146" si="85">E146&amp;"　　"&amp;F146&amp;"　　"&amp;G146&amp;"　　"&amp;H146&amp;"　　"&amp;I146</f>
        <v>１．行った　　２．行わなかった　　　　　　</v>
      </c>
      <c r="E146" s="1" t="s">
        <v>670</v>
      </c>
      <c r="F146" s="1" t="s">
        <v>671</v>
      </c>
      <c r="O146" s="1" t="str">
        <f t="shared" ref="O146:W146" si="86">IFERROR(IF((P146-1)&lt;1,"",P146-1),"")</f>
        <v/>
      </c>
      <c r="P146" s="1" t="str">
        <f t="shared" si="86"/>
        <v/>
      </c>
      <c r="Q146" s="1" t="str">
        <f t="shared" si="86"/>
        <v/>
      </c>
      <c r="R146" s="1" t="str">
        <f t="shared" si="86"/>
        <v/>
      </c>
      <c r="S146" s="1" t="str">
        <f t="shared" si="86"/>
        <v/>
      </c>
      <c r="T146" s="1" t="str">
        <f t="shared" si="86"/>
        <v/>
      </c>
      <c r="U146" s="1" t="str">
        <f t="shared" si="86"/>
        <v/>
      </c>
      <c r="V146" s="1" t="str">
        <f t="shared" si="86"/>
        <v/>
      </c>
      <c r="W146" s="1">
        <f t="shared" si="86"/>
        <v>1</v>
      </c>
      <c r="X146" s="1">
        <f t="shared" si="82"/>
        <v>2</v>
      </c>
    </row>
    <row r="147" spans="2:31" ht="22.5" customHeight="1">
      <c r="B147" s="114" t="s">
        <v>197</v>
      </c>
      <c r="C147" s="259"/>
      <c r="D147" s="91" t="str">
        <f>E147&amp;"　　"&amp;F147&amp;"　　"&amp;G147&amp;"　　"&amp;H147&amp;"　　"&amp;I147</f>
        <v>１．ヘリウム　　２．水素　　３．ヘリウム・水素混合ガス　　４．酸素　　５．その他</v>
      </c>
      <c r="E147" s="1" t="s">
        <v>718</v>
      </c>
      <c r="F147" s="1" t="s">
        <v>719</v>
      </c>
      <c r="G147" s="1" t="s">
        <v>803</v>
      </c>
      <c r="H147" s="1" t="s">
        <v>804</v>
      </c>
      <c r="I147" s="1" t="s">
        <v>58</v>
      </c>
      <c r="O147" s="1" t="str">
        <f t="shared" ref="O147:W147" si="87">IFERROR(IF((P147-1)&lt;1,"",P147-1),"")</f>
        <v/>
      </c>
      <c r="P147" s="1" t="str">
        <f t="shared" si="87"/>
        <v/>
      </c>
      <c r="Q147" s="1" t="str">
        <f t="shared" si="87"/>
        <v/>
      </c>
      <c r="R147" s="1" t="str">
        <f t="shared" si="87"/>
        <v/>
      </c>
      <c r="S147" s="1" t="str">
        <f t="shared" si="87"/>
        <v/>
      </c>
      <c r="T147" s="1">
        <f t="shared" si="87"/>
        <v>1</v>
      </c>
      <c r="U147" s="1">
        <f t="shared" si="87"/>
        <v>2</v>
      </c>
      <c r="V147" s="1">
        <f t="shared" si="87"/>
        <v>3</v>
      </c>
      <c r="W147" s="1">
        <f t="shared" si="87"/>
        <v>4</v>
      </c>
      <c r="X147" s="1">
        <f t="shared" si="82"/>
        <v>5</v>
      </c>
    </row>
    <row r="148" spans="2:31" ht="22.5" customHeight="1">
      <c r="B148" s="7" t="s">
        <v>188</v>
      </c>
      <c r="C148" s="272"/>
      <c r="D148" s="73"/>
      <c r="O148" s="1" t="str">
        <f t="shared" ref="O148:W148" si="88">IFERROR(IF((P148-1)&lt;1,"",P148-1),"")</f>
        <v/>
      </c>
      <c r="P148" s="1" t="str">
        <f t="shared" si="88"/>
        <v/>
      </c>
      <c r="Q148" s="1" t="str">
        <f t="shared" si="88"/>
        <v/>
      </c>
      <c r="R148" s="1" t="str">
        <f t="shared" si="88"/>
        <v/>
      </c>
      <c r="S148" s="1" t="str">
        <f t="shared" si="88"/>
        <v/>
      </c>
      <c r="T148" s="1" t="str">
        <f t="shared" si="88"/>
        <v/>
      </c>
      <c r="U148" s="1" t="str">
        <f t="shared" si="88"/>
        <v/>
      </c>
      <c r="V148" s="1" t="str">
        <f t="shared" si="88"/>
        <v/>
      </c>
      <c r="W148" s="1" t="str">
        <f t="shared" si="88"/>
        <v/>
      </c>
      <c r="X148" s="1">
        <f t="shared" si="82"/>
        <v>0</v>
      </c>
    </row>
    <row r="149" spans="2:31" ht="26.15" customHeight="1">
      <c r="B149" s="114" t="s">
        <v>229</v>
      </c>
      <c r="C149" s="259"/>
      <c r="D149" s="91" t="str">
        <f>E149&amp;"　　"&amp;F149&amp;"　　"&amp;G149&amp;"　　"&amp;H149&amp;"　　"&amp;I149</f>
        <v>１．2未満　　２．2以上5未満　　３．5以上10未満　　４．10以上　　</v>
      </c>
      <c r="E149" s="1" t="s">
        <v>134</v>
      </c>
      <c r="F149" s="1" t="s">
        <v>135</v>
      </c>
      <c r="G149" s="1" t="s">
        <v>136</v>
      </c>
      <c r="H149" s="1" t="s">
        <v>137</v>
      </c>
      <c r="O149" s="1" t="str">
        <f t="shared" ref="O149:W149" si="89">IFERROR(IF((P149-1)&lt;1,"",P149-1),"")</f>
        <v/>
      </c>
      <c r="P149" s="1" t="str">
        <f t="shared" si="89"/>
        <v/>
      </c>
      <c r="Q149" s="1" t="str">
        <f t="shared" si="89"/>
        <v/>
      </c>
      <c r="R149" s="1" t="str">
        <f t="shared" si="89"/>
        <v/>
      </c>
      <c r="S149" s="1" t="str">
        <f t="shared" si="89"/>
        <v/>
      </c>
      <c r="T149" s="1" t="str">
        <f t="shared" si="89"/>
        <v/>
      </c>
      <c r="U149" s="1">
        <f t="shared" si="89"/>
        <v>1</v>
      </c>
      <c r="V149" s="1">
        <f t="shared" si="89"/>
        <v>2</v>
      </c>
      <c r="W149" s="1">
        <f t="shared" si="89"/>
        <v>3</v>
      </c>
      <c r="X149" s="1">
        <f t="shared" si="82"/>
        <v>4</v>
      </c>
    </row>
    <row r="150" spans="2:31" ht="19.5" customHeight="1">
      <c r="B150" s="114" t="s">
        <v>811</v>
      </c>
      <c r="C150" s="259"/>
      <c r="D150" s="314" t="str">
        <f>E150&amp;"　　"&amp;F150&amp;"　　"&amp;G150&amp;"　　"&amp;H150&amp;"　　"&amp;I150</f>
        <v>１．行った　　２．行わなかった　　　　　　</v>
      </c>
      <c r="E150" s="1" t="s">
        <v>670</v>
      </c>
      <c r="F150" s="1" t="s">
        <v>671</v>
      </c>
      <c r="O150" s="1" t="str">
        <f t="shared" ref="O150:W150" si="90">IFERROR(IF((P150-1)&lt;1,"",P150-1),"")</f>
        <v/>
      </c>
      <c r="P150" s="1" t="str">
        <f t="shared" si="90"/>
        <v/>
      </c>
      <c r="Q150" s="1" t="str">
        <f t="shared" si="90"/>
        <v/>
      </c>
      <c r="R150" s="1" t="str">
        <f t="shared" si="90"/>
        <v/>
      </c>
      <c r="S150" s="1" t="str">
        <f t="shared" si="90"/>
        <v/>
      </c>
      <c r="T150" s="1" t="str">
        <f t="shared" si="90"/>
        <v/>
      </c>
      <c r="U150" s="1" t="str">
        <f t="shared" si="90"/>
        <v/>
      </c>
      <c r="V150" s="1" t="str">
        <f t="shared" si="90"/>
        <v/>
      </c>
      <c r="W150" s="1">
        <f t="shared" si="90"/>
        <v>1</v>
      </c>
      <c r="X150" s="1">
        <f t="shared" si="82"/>
        <v>2</v>
      </c>
    </row>
    <row r="151" spans="2:31" ht="19" customHeight="1">
      <c r="B151" s="39" t="s">
        <v>198</v>
      </c>
      <c r="C151" s="259"/>
      <c r="D151" s="314" t="str">
        <f t="shared" ref="D151:D152" si="91">E151&amp;"　　"&amp;F151&amp;"　　"&amp;G151&amp;"　　"&amp;H151&amp;"　　"&amp;I151</f>
        <v>１．行った　　２．行わなかった　　　　　　</v>
      </c>
      <c r="E151" s="1" t="s">
        <v>670</v>
      </c>
      <c r="F151" s="1" t="s">
        <v>671</v>
      </c>
      <c r="O151" s="1" t="str">
        <f t="shared" ref="O151:W151" si="92">IFERROR(IF((P151-1)&lt;1,"",P151-1),"")</f>
        <v/>
      </c>
      <c r="P151" s="1" t="str">
        <f t="shared" si="92"/>
        <v/>
      </c>
      <c r="Q151" s="1" t="str">
        <f t="shared" si="92"/>
        <v/>
      </c>
      <c r="R151" s="1" t="str">
        <f t="shared" si="92"/>
        <v/>
      </c>
      <c r="S151" s="1" t="str">
        <f t="shared" si="92"/>
        <v/>
      </c>
      <c r="T151" s="1" t="str">
        <f t="shared" si="92"/>
        <v/>
      </c>
      <c r="U151" s="1" t="str">
        <f t="shared" si="92"/>
        <v/>
      </c>
      <c r="V151" s="1" t="str">
        <f t="shared" si="92"/>
        <v/>
      </c>
      <c r="W151" s="1">
        <f t="shared" si="92"/>
        <v>1</v>
      </c>
      <c r="X151" s="1">
        <f t="shared" si="82"/>
        <v>2</v>
      </c>
    </row>
    <row r="152" spans="2:31" ht="20.149999999999999" customHeight="1" thickBot="1">
      <c r="B152" s="106" t="s">
        <v>199</v>
      </c>
      <c r="C152" s="162"/>
      <c r="D152" s="319" t="str">
        <f t="shared" si="91"/>
        <v>１．行った　　２．行わなかった　　　　　　</v>
      </c>
      <c r="E152" s="1" t="s">
        <v>670</v>
      </c>
      <c r="F152" s="1" t="s">
        <v>671</v>
      </c>
      <c r="O152" s="1" t="str">
        <f t="shared" ref="O152:W152" si="93">IFERROR(IF((P152-1)&lt;1,"",P152-1),"")</f>
        <v/>
      </c>
      <c r="P152" s="1" t="str">
        <f t="shared" si="93"/>
        <v/>
      </c>
      <c r="Q152" s="1" t="str">
        <f t="shared" si="93"/>
        <v/>
      </c>
      <c r="R152" s="1" t="str">
        <f t="shared" si="93"/>
        <v/>
      </c>
      <c r="S152" s="1" t="str">
        <f t="shared" si="93"/>
        <v/>
      </c>
      <c r="T152" s="1" t="str">
        <f t="shared" si="93"/>
        <v/>
      </c>
      <c r="U152" s="1" t="str">
        <f t="shared" si="93"/>
        <v/>
      </c>
      <c r="V152" s="1" t="str">
        <f t="shared" si="93"/>
        <v/>
      </c>
      <c r="W152" s="1">
        <f t="shared" si="93"/>
        <v>1</v>
      </c>
      <c r="X152" s="1">
        <f t="shared" si="82"/>
        <v>2</v>
      </c>
    </row>
    <row r="153" spans="2:31" ht="36.65" customHeight="1" thickTop="1">
      <c r="B153" s="184" t="s">
        <v>133</v>
      </c>
      <c r="C153" s="274"/>
      <c r="D153" s="315" t="str">
        <f>E153&amp;"　　"&amp;F153&amp;"　　"&amp;G153&amp;"　　"&amp;H153&amp;"　　"&amp;I153&amp;"　　"&amp;J153&amp;"　　"&amp;K153&amp;"　　"&amp;L153</f>
        <v>１．イットリウム　　２．ガリウム　　３．インジウム　　４．ロジウム　　５．ゲルマニウム　　６．テルル　　７．その他　　８．使用しなかった</v>
      </c>
      <c r="E153" s="1" t="s">
        <v>222</v>
      </c>
      <c r="F153" s="1" t="s">
        <v>813</v>
      </c>
      <c r="G153" s="1" t="s">
        <v>90</v>
      </c>
      <c r="H153" s="1" t="s">
        <v>814</v>
      </c>
      <c r="I153" s="1" t="s">
        <v>815</v>
      </c>
      <c r="J153" s="1" t="s">
        <v>816</v>
      </c>
      <c r="K153" s="1" t="s">
        <v>142</v>
      </c>
      <c r="L153" s="1" t="s">
        <v>898</v>
      </c>
      <c r="O153" s="1" t="str">
        <f t="shared" ref="O153:W153" si="94">IFERROR(IF((P153-1)&lt;1,"",P153-1),"")</f>
        <v/>
      </c>
      <c r="P153" s="1" t="str">
        <f t="shared" si="94"/>
        <v/>
      </c>
      <c r="Q153" s="1">
        <f t="shared" si="94"/>
        <v>1</v>
      </c>
      <c r="R153" s="1">
        <f t="shared" si="94"/>
        <v>2</v>
      </c>
      <c r="S153" s="1">
        <f t="shared" si="94"/>
        <v>3</v>
      </c>
      <c r="T153" s="1">
        <f t="shared" si="94"/>
        <v>4</v>
      </c>
      <c r="U153" s="1">
        <f t="shared" si="94"/>
        <v>5</v>
      </c>
      <c r="V153" s="1">
        <f t="shared" si="94"/>
        <v>6</v>
      </c>
      <c r="W153" s="1">
        <f t="shared" si="94"/>
        <v>7</v>
      </c>
      <c r="X153" s="1">
        <f t="shared" si="82"/>
        <v>8</v>
      </c>
    </row>
    <row r="154" spans="2:31" ht="20.25" customHeight="1" thickBot="1">
      <c r="B154" s="138" t="s">
        <v>121</v>
      </c>
      <c r="C154" s="273"/>
      <c r="D154" s="185" t="s">
        <v>990</v>
      </c>
      <c r="O154" s="1" t="str">
        <f t="shared" ref="O154:W154" si="95">IFERROR(IF((P154-1)&lt;1,"",P154-1),"")</f>
        <v/>
      </c>
      <c r="P154" s="1" t="str">
        <f t="shared" si="95"/>
        <v/>
      </c>
      <c r="Q154" s="1" t="str">
        <f t="shared" si="95"/>
        <v/>
      </c>
      <c r="R154" s="1" t="str">
        <f t="shared" si="95"/>
        <v/>
      </c>
      <c r="S154" s="1" t="str">
        <f t="shared" si="95"/>
        <v/>
      </c>
      <c r="T154" s="1" t="str">
        <f t="shared" si="95"/>
        <v/>
      </c>
      <c r="U154" s="1" t="str">
        <f t="shared" si="95"/>
        <v/>
      </c>
      <c r="V154" s="1" t="str">
        <f t="shared" si="95"/>
        <v/>
      </c>
      <c r="W154" s="1" t="str">
        <f t="shared" si="95"/>
        <v/>
      </c>
      <c r="X154" s="1">
        <f t="shared" si="82"/>
        <v>0</v>
      </c>
    </row>
    <row r="155" spans="2:31" ht="20.25" customHeight="1" thickTop="1">
      <c r="B155" s="163" t="s">
        <v>218</v>
      </c>
      <c r="C155" s="259"/>
      <c r="D155" s="91" t="str">
        <f>E155&amp;"　　"&amp;F155&amp;"　　"&amp;G155&amp;"　　"&amp;H155&amp;"　　"&amp;I155</f>
        <v>１．0.2未満　　２．0.2以上0.5未満　　３．0.5以上1未満　　４．1以上2未満　　５．2以上</v>
      </c>
      <c r="E155" s="1" t="s">
        <v>640</v>
      </c>
      <c r="F155" s="1" t="s">
        <v>641</v>
      </c>
      <c r="G155" s="1" t="s">
        <v>807</v>
      </c>
      <c r="H155" s="1" t="s">
        <v>808</v>
      </c>
      <c r="I155" s="1" t="s">
        <v>809</v>
      </c>
      <c r="O155" s="1" t="str">
        <f t="shared" ref="O155:W155" si="96">IFERROR(IF((P155-1)&lt;1,"",P155-1),"")</f>
        <v/>
      </c>
      <c r="P155" s="1" t="str">
        <f t="shared" si="96"/>
        <v/>
      </c>
      <c r="Q155" s="1" t="str">
        <f t="shared" si="96"/>
        <v/>
      </c>
      <c r="R155" s="1" t="str">
        <f t="shared" si="96"/>
        <v/>
      </c>
      <c r="S155" s="1" t="str">
        <f t="shared" si="96"/>
        <v/>
      </c>
      <c r="T155" s="1">
        <f t="shared" si="96"/>
        <v>1</v>
      </c>
      <c r="U155" s="1">
        <f t="shared" si="96"/>
        <v>2</v>
      </c>
      <c r="V155" s="1">
        <f t="shared" si="96"/>
        <v>3</v>
      </c>
      <c r="W155" s="1">
        <f t="shared" si="96"/>
        <v>4</v>
      </c>
      <c r="X155" s="1">
        <f t="shared" si="82"/>
        <v>5</v>
      </c>
    </row>
    <row r="156" spans="2:31" ht="21" customHeight="1">
      <c r="B156" s="43" t="s">
        <v>1010</v>
      </c>
      <c r="C156" s="259"/>
      <c r="D156" s="314" t="str">
        <f t="shared" ref="D156" si="97">E156&amp;"　　"&amp;F156&amp;"　　"&amp;G156&amp;"　　"&amp;H156&amp;"　　"&amp;I156</f>
        <v>１． 82　　２． 77　　３． 78　　４．その他　　</v>
      </c>
      <c r="E156" s="1" t="s">
        <v>805</v>
      </c>
      <c r="F156" s="1" t="s">
        <v>806</v>
      </c>
      <c r="G156" s="1" t="s">
        <v>810</v>
      </c>
      <c r="H156" s="1" t="s">
        <v>66</v>
      </c>
      <c r="O156" s="1" t="str">
        <f t="shared" ref="O156:W156" si="98">IFERROR(IF((P156-1)&lt;1,"",P156-1),"")</f>
        <v/>
      </c>
      <c r="P156" s="1" t="str">
        <f t="shared" si="98"/>
        <v/>
      </c>
      <c r="Q156" s="1" t="str">
        <f t="shared" si="98"/>
        <v/>
      </c>
      <c r="R156" s="1" t="str">
        <f t="shared" si="98"/>
        <v/>
      </c>
      <c r="S156" s="1" t="str">
        <f t="shared" si="98"/>
        <v/>
      </c>
      <c r="T156" s="1" t="str">
        <f t="shared" si="98"/>
        <v/>
      </c>
      <c r="U156" s="1">
        <f t="shared" si="98"/>
        <v>1</v>
      </c>
      <c r="V156" s="1">
        <f t="shared" si="98"/>
        <v>2</v>
      </c>
      <c r="W156" s="1">
        <f t="shared" si="98"/>
        <v>3</v>
      </c>
      <c r="X156" s="1">
        <f t="shared" si="82"/>
        <v>4</v>
      </c>
    </row>
    <row r="157" spans="2:31" ht="20.25" customHeight="1" thickBot="1">
      <c r="B157" s="7" t="s">
        <v>188</v>
      </c>
      <c r="C157" s="50"/>
      <c r="D157" s="110" t="s">
        <v>1011</v>
      </c>
      <c r="O157" s="1" t="str">
        <f t="shared" ref="O157:W157" si="99">IFERROR(IF((P157-1)&lt;1,"",P157-1),"")</f>
        <v/>
      </c>
      <c r="P157" s="1" t="str">
        <f t="shared" si="99"/>
        <v/>
      </c>
      <c r="Q157" s="1" t="str">
        <f t="shared" si="99"/>
        <v/>
      </c>
      <c r="R157" s="1" t="str">
        <f t="shared" si="99"/>
        <v/>
      </c>
      <c r="S157" s="1" t="str">
        <f t="shared" si="99"/>
        <v/>
      </c>
      <c r="T157" s="1" t="str">
        <f t="shared" si="99"/>
        <v/>
      </c>
      <c r="U157" s="1" t="str">
        <f t="shared" si="99"/>
        <v/>
      </c>
      <c r="V157" s="1" t="str">
        <f t="shared" si="99"/>
        <v/>
      </c>
      <c r="W157" s="1" t="str">
        <f t="shared" si="99"/>
        <v/>
      </c>
      <c r="X157" s="1">
        <f t="shared" si="82"/>
        <v>0</v>
      </c>
    </row>
    <row r="158" spans="2:31" s="66" customFormat="1" ht="19.5" customHeight="1">
      <c r="B158" s="166"/>
      <c r="C158" s="301"/>
      <c r="D158" s="167"/>
      <c r="E158" s="188"/>
      <c r="F158" s="188"/>
      <c r="G158" s="1"/>
      <c r="H158" s="1"/>
      <c r="I158" s="1"/>
      <c r="J158" s="1"/>
      <c r="K158" s="1"/>
      <c r="L158" s="1"/>
      <c r="M158" s="1"/>
      <c r="N158" s="1"/>
      <c r="O158" s="1" t="str">
        <f t="shared" ref="O158:W158" si="100">IFERROR(IF((P158-1)&lt;1,"",P158-1),"")</f>
        <v/>
      </c>
      <c r="P158" s="1" t="str">
        <f t="shared" si="100"/>
        <v/>
      </c>
      <c r="Q158" s="1" t="str">
        <f t="shared" si="100"/>
        <v/>
      </c>
      <c r="R158" s="1" t="str">
        <f t="shared" si="100"/>
        <v/>
      </c>
      <c r="S158" s="1" t="str">
        <f t="shared" si="100"/>
        <v/>
      </c>
      <c r="T158" s="1" t="str">
        <f t="shared" si="100"/>
        <v/>
      </c>
      <c r="U158" s="1" t="str">
        <f t="shared" si="100"/>
        <v/>
      </c>
      <c r="V158" s="1" t="str">
        <f t="shared" si="100"/>
        <v/>
      </c>
      <c r="W158" s="1" t="str">
        <f t="shared" si="100"/>
        <v/>
      </c>
      <c r="X158" s="1">
        <f t="shared" si="82"/>
        <v>0</v>
      </c>
      <c r="Y158" s="1"/>
      <c r="Z158" s="1"/>
      <c r="AA158" s="1"/>
      <c r="AB158" s="1"/>
      <c r="AC158" s="1"/>
      <c r="AD158" s="1"/>
      <c r="AE158" s="1"/>
    </row>
    <row r="159" spans="2:31" ht="20.25" customHeight="1" thickBot="1">
      <c r="B159" s="10" t="s">
        <v>68</v>
      </c>
      <c r="C159" s="74"/>
      <c r="D159" s="65"/>
      <c r="O159" s="1" t="str">
        <f t="shared" ref="O159:W159" si="101">IFERROR(IF((P159-1)&lt;1,"",P159-1),"")</f>
        <v/>
      </c>
      <c r="P159" s="1" t="str">
        <f t="shared" si="101"/>
        <v/>
      </c>
      <c r="Q159" s="1" t="str">
        <f t="shared" si="101"/>
        <v/>
      </c>
      <c r="R159" s="1" t="str">
        <f t="shared" si="101"/>
        <v/>
      </c>
      <c r="S159" s="1" t="str">
        <f t="shared" si="101"/>
        <v/>
      </c>
      <c r="T159" s="1" t="str">
        <f t="shared" si="101"/>
        <v/>
      </c>
      <c r="U159" s="1" t="str">
        <f t="shared" si="101"/>
        <v/>
      </c>
      <c r="V159" s="1" t="str">
        <f t="shared" si="101"/>
        <v/>
      </c>
      <c r="W159" s="1" t="str">
        <f t="shared" si="101"/>
        <v/>
      </c>
      <c r="X159" s="1">
        <f t="shared" si="82"/>
        <v>0</v>
      </c>
    </row>
    <row r="160" spans="2:31" ht="36" customHeight="1">
      <c r="B160" s="38" t="s">
        <v>82</v>
      </c>
      <c r="C160" s="89"/>
      <c r="D160" s="61" t="str">
        <f>E160&amp;"　　"&amp;F160&amp;"　　"&amp;G160&amp;"　　"&amp;H160&amp;"　　"&amp;I160&amp;"　　"&amp;J160&amp;"　　"&amp;K160</f>
        <v>１．富士フイルム和光純薬　　２．関東化学　　３．SPEX　　４．スペルコ　　５．ジーエルサイエンス　　６．SCP　　７．その他</v>
      </c>
      <c r="E160" s="66" t="s">
        <v>99</v>
      </c>
      <c r="F160" s="66" t="s">
        <v>100</v>
      </c>
      <c r="G160" s="66" t="s">
        <v>139</v>
      </c>
      <c r="H160" s="66" t="s">
        <v>140</v>
      </c>
      <c r="I160" s="66" t="s">
        <v>970</v>
      </c>
      <c r="J160" s="66" t="s">
        <v>141</v>
      </c>
      <c r="K160" s="66" t="s">
        <v>142</v>
      </c>
      <c r="L160" s="66"/>
      <c r="M160" s="66"/>
      <c r="N160" s="66"/>
      <c r="O160" s="1" t="str">
        <f t="shared" ref="O160:W160" si="102">IFERROR(IF((P160-1)&lt;1,"",P160-1),"")</f>
        <v/>
      </c>
      <c r="P160" s="1" t="str">
        <f t="shared" si="102"/>
        <v/>
      </c>
      <c r="Q160" s="1" t="str">
        <f t="shared" si="102"/>
        <v/>
      </c>
      <c r="R160" s="1">
        <f t="shared" si="102"/>
        <v>1</v>
      </c>
      <c r="S160" s="1">
        <f t="shared" si="102"/>
        <v>2</v>
      </c>
      <c r="T160" s="1">
        <f t="shared" si="102"/>
        <v>3</v>
      </c>
      <c r="U160" s="1">
        <f t="shared" si="102"/>
        <v>4</v>
      </c>
      <c r="V160" s="1">
        <f t="shared" si="102"/>
        <v>5</v>
      </c>
      <c r="W160" s="1">
        <f t="shared" si="102"/>
        <v>6</v>
      </c>
      <c r="X160" s="1">
        <f t="shared" si="82"/>
        <v>7</v>
      </c>
      <c r="Y160" s="66"/>
      <c r="Z160" s="66"/>
      <c r="AA160" s="66"/>
      <c r="AB160" s="66"/>
      <c r="AC160" s="66"/>
      <c r="AD160" s="66"/>
      <c r="AE160" s="66"/>
    </row>
    <row r="161" spans="2:31" s="2" customFormat="1" ht="20.149999999999999" customHeight="1">
      <c r="B161" s="39" t="s">
        <v>121</v>
      </c>
      <c r="C161" s="96"/>
      <c r="D161" s="73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 t="str">
        <f t="shared" ref="O161:W161" si="103">IFERROR(IF((P161-1)&lt;1,"",P161-1),"")</f>
        <v/>
      </c>
      <c r="P161" s="1" t="str">
        <f t="shared" si="103"/>
        <v/>
      </c>
      <c r="Q161" s="1" t="str">
        <f t="shared" si="103"/>
        <v/>
      </c>
      <c r="R161" s="1" t="str">
        <f t="shared" si="103"/>
        <v/>
      </c>
      <c r="S161" s="1" t="str">
        <f t="shared" si="103"/>
        <v/>
      </c>
      <c r="T161" s="1" t="str">
        <f t="shared" si="103"/>
        <v/>
      </c>
      <c r="U161" s="1" t="str">
        <f t="shared" si="103"/>
        <v/>
      </c>
      <c r="V161" s="1" t="str">
        <f t="shared" si="103"/>
        <v/>
      </c>
      <c r="W161" s="1" t="str">
        <f t="shared" si="103"/>
        <v/>
      </c>
      <c r="X161" s="1">
        <f t="shared" si="82"/>
        <v>0</v>
      </c>
      <c r="Y161" s="1"/>
      <c r="Z161" s="1"/>
      <c r="AA161" s="1"/>
      <c r="AB161" s="1"/>
      <c r="AC161" s="1"/>
      <c r="AD161" s="1"/>
      <c r="AE161" s="1"/>
    </row>
    <row r="162" spans="2:31" ht="20.25" customHeight="1" thickBot="1">
      <c r="B162" s="43" t="s">
        <v>84</v>
      </c>
      <c r="C162" s="90"/>
      <c r="D162" s="55" t="str">
        <f>E162&amp;"　　"&amp;F162&amp;"　　"&amp;G162&amp;"　　"&amp;H162&amp;"　　"&amp;I162</f>
        <v>１．保証期間内　　２．保証期間超過　　　　　　</v>
      </c>
      <c r="E162" s="1" t="s">
        <v>70</v>
      </c>
      <c r="F162" s="1" t="s">
        <v>71</v>
      </c>
      <c r="O162" s="1" t="str">
        <f t="shared" ref="O162:W162" si="104">IFERROR(IF((P162-1)&lt;1,"",P162-1),"")</f>
        <v/>
      </c>
      <c r="P162" s="1" t="str">
        <f t="shared" si="104"/>
        <v/>
      </c>
      <c r="Q162" s="1" t="str">
        <f t="shared" si="104"/>
        <v/>
      </c>
      <c r="R162" s="1" t="str">
        <f t="shared" si="104"/>
        <v/>
      </c>
      <c r="S162" s="1" t="str">
        <f t="shared" si="104"/>
        <v/>
      </c>
      <c r="T162" s="1" t="str">
        <f t="shared" si="104"/>
        <v/>
      </c>
      <c r="U162" s="1" t="str">
        <f t="shared" si="104"/>
        <v/>
      </c>
      <c r="V162" s="1" t="str">
        <f t="shared" si="104"/>
        <v/>
      </c>
      <c r="W162" s="1">
        <f t="shared" si="104"/>
        <v>1</v>
      </c>
      <c r="X162" s="1">
        <f t="shared" si="82"/>
        <v>2</v>
      </c>
    </row>
    <row r="163" spans="2:31" ht="20.25" customHeight="1">
      <c r="B163" s="66"/>
      <c r="C163" s="5"/>
      <c r="O163" s="1" t="str">
        <f t="shared" ref="O163:W163" si="105">IFERROR(IF((P163-1)&lt;1,"",P163-1),"")</f>
        <v/>
      </c>
      <c r="P163" s="1" t="str">
        <f t="shared" si="105"/>
        <v/>
      </c>
      <c r="Q163" s="1" t="str">
        <f t="shared" si="105"/>
        <v/>
      </c>
      <c r="R163" s="1" t="str">
        <f t="shared" si="105"/>
        <v/>
      </c>
      <c r="S163" s="1" t="str">
        <f t="shared" si="105"/>
        <v/>
      </c>
      <c r="T163" s="1" t="str">
        <f t="shared" si="105"/>
        <v/>
      </c>
      <c r="U163" s="1" t="str">
        <f t="shared" si="105"/>
        <v/>
      </c>
      <c r="V163" s="1" t="str">
        <f t="shared" si="105"/>
        <v/>
      </c>
      <c r="W163" s="1" t="str">
        <f t="shared" si="105"/>
        <v/>
      </c>
      <c r="X163" s="1">
        <f t="shared" si="82"/>
        <v>0</v>
      </c>
      <c r="AD163" s="2"/>
      <c r="AE163" s="2"/>
    </row>
    <row r="164" spans="2:31" ht="20.25" customHeight="1" thickBot="1">
      <c r="B164" s="36" t="s">
        <v>72</v>
      </c>
      <c r="C164" s="74"/>
      <c r="D164" s="65"/>
      <c r="O164" s="1" t="str">
        <f t="shared" ref="O164:W164" si="106">IFERROR(IF((P164-1)&lt;1,"",P164-1),"")</f>
        <v/>
      </c>
      <c r="P164" s="1" t="str">
        <f t="shared" si="106"/>
        <v/>
      </c>
      <c r="Q164" s="1" t="str">
        <f t="shared" si="106"/>
        <v/>
      </c>
      <c r="R164" s="1" t="str">
        <f t="shared" si="106"/>
        <v/>
      </c>
      <c r="S164" s="1" t="str">
        <f t="shared" si="106"/>
        <v/>
      </c>
      <c r="T164" s="1" t="str">
        <f t="shared" si="106"/>
        <v/>
      </c>
      <c r="U164" s="1" t="str">
        <f t="shared" si="106"/>
        <v/>
      </c>
      <c r="V164" s="1" t="str">
        <f t="shared" si="106"/>
        <v/>
      </c>
      <c r="W164" s="1" t="str">
        <f t="shared" si="106"/>
        <v/>
      </c>
      <c r="X164" s="1">
        <f t="shared" si="82"/>
        <v>0</v>
      </c>
    </row>
    <row r="165" spans="2:31" ht="20.25" customHeight="1">
      <c r="B165" s="46" t="s">
        <v>812</v>
      </c>
      <c r="C165" s="89"/>
      <c r="D165" s="320" t="str">
        <f>E165&amp;"　　"&amp;F165&amp;"　　"&amp;G165&amp;"　　"&amp;H165&amp;"　　"&amp;I165</f>
        <v>１．行った　　２．行わなかった　　　　　　</v>
      </c>
      <c r="E165" s="1" t="s">
        <v>670</v>
      </c>
      <c r="F165" s="1" t="s">
        <v>671</v>
      </c>
      <c r="O165" s="1" t="str">
        <f t="shared" ref="O165:W166" si="107">IFERROR(IF((P165-1)&lt;1,"",P165-1),"")</f>
        <v/>
      </c>
      <c r="P165" s="1" t="str">
        <f t="shared" si="107"/>
        <v/>
      </c>
      <c r="Q165" s="1" t="str">
        <f t="shared" si="107"/>
        <v/>
      </c>
      <c r="R165" s="1" t="str">
        <f t="shared" si="107"/>
        <v/>
      </c>
      <c r="S165" s="1" t="str">
        <f t="shared" si="107"/>
        <v/>
      </c>
      <c r="T165" s="1" t="str">
        <f t="shared" si="107"/>
        <v/>
      </c>
      <c r="U165" s="1" t="str">
        <f t="shared" si="107"/>
        <v/>
      </c>
      <c r="V165" s="1" t="str">
        <f t="shared" si="107"/>
        <v/>
      </c>
      <c r="W165" s="1">
        <f t="shared" si="107"/>
        <v>1</v>
      </c>
      <c r="X165" s="1">
        <f t="shared" si="82"/>
        <v>2</v>
      </c>
    </row>
    <row r="166" spans="2:31" ht="20.25" customHeight="1">
      <c r="B166" s="190" t="s">
        <v>73</v>
      </c>
      <c r="C166" s="86"/>
      <c r="D166" s="173" t="str">
        <f>E166&amp;"　　"&amp;F166&amp;"　　"&amp;G166&amp;"　　"&amp;H166&amp;"　　"&amp;I166&amp;"　　　　　　　　　　　　"&amp;J166</f>
        <v>１．3以下　　２．4以上6以下　　３．7以上9以下　　４．10以上　　　　　　　　　　　　　　</v>
      </c>
      <c r="E166" s="1" t="s">
        <v>981</v>
      </c>
      <c r="F166" s="1" t="s">
        <v>241</v>
      </c>
      <c r="G166" s="1" t="s">
        <v>242</v>
      </c>
      <c r="H166" s="1" t="s">
        <v>239</v>
      </c>
      <c r="O166" s="1" t="str">
        <f t="shared" si="107"/>
        <v/>
      </c>
      <c r="P166" s="1" t="str">
        <f t="shared" si="107"/>
        <v/>
      </c>
      <c r="Q166" s="1" t="str">
        <f t="shared" si="107"/>
        <v/>
      </c>
      <c r="R166" s="1" t="str">
        <f t="shared" si="107"/>
        <v/>
      </c>
      <c r="S166" s="1" t="str">
        <f t="shared" si="107"/>
        <v/>
      </c>
      <c r="T166" s="1" t="str">
        <f t="shared" si="107"/>
        <v/>
      </c>
      <c r="U166" s="1">
        <f t="shared" si="107"/>
        <v>1</v>
      </c>
      <c r="V166" s="1">
        <f t="shared" si="107"/>
        <v>2</v>
      </c>
      <c r="W166" s="1">
        <f t="shared" si="107"/>
        <v>3</v>
      </c>
      <c r="X166" s="1">
        <f t="shared" si="82"/>
        <v>4</v>
      </c>
    </row>
    <row r="167" spans="2:31" ht="20.25" customHeight="1">
      <c r="B167" s="40" t="s">
        <v>74</v>
      </c>
      <c r="C167" s="52"/>
      <c r="D167" s="55" t="s">
        <v>226</v>
      </c>
      <c r="O167" s="1" t="str">
        <f t="shared" ref="O167:W167" si="108">IFERROR(IF((P167-1)&lt;1,"",P167-1),"")</f>
        <v/>
      </c>
      <c r="P167" s="1" t="str">
        <f t="shared" si="108"/>
        <v/>
      </c>
      <c r="Q167" s="1" t="str">
        <f t="shared" si="108"/>
        <v/>
      </c>
      <c r="R167" s="1" t="str">
        <f t="shared" si="108"/>
        <v/>
      </c>
      <c r="S167" s="1" t="str">
        <f t="shared" si="108"/>
        <v/>
      </c>
      <c r="T167" s="1" t="str">
        <f t="shared" si="108"/>
        <v/>
      </c>
      <c r="U167" s="1" t="str">
        <f t="shared" si="108"/>
        <v/>
      </c>
      <c r="V167" s="1" t="str">
        <f t="shared" si="108"/>
        <v/>
      </c>
      <c r="W167" s="1" t="str">
        <f t="shared" si="108"/>
        <v/>
      </c>
      <c r="X167" s="1">
        <f t="shared" si="82"/>
        <v>0</v>
      </c>
    </row>
    <row r="168" spans="2:31" ht="20.25" customHeight="1">
      <c r="B168" s="38" t="s">
        <v>75</v>
      </c>
      <c r="C168" s="52"/>
      <c r="D168" s="110" t="s">
        <v>227</v>
      </c>
      <c r="O168" s="1" t="str">
        <f t="shared" ref="O168:W168" si="109">IFERROR(IF((P168-1)&lt;1,"",P168-1),"")</f>
        <v/>
      </c>
      <c r="P168" s="1" t="str">
        <f t="shared" si="109"/>
        <v/>
      </c>
      <c r="Q168" s="1" t="str">
        <f t="shared" si="109"/>
        <v/>
      </c>
      <c r="R168" s="1" t="str">
        <f t="shared" si="109"/>
        <v/>
      </c>
      <c r="S168" s="1" t="str">
        <f t="shared" si="109"/>
        <v/>
      </c>
      <c r="T168" s="1" t="str">
        <f t="shared" si="109"/>
        <v/>
      </c>
      <c r="U168" s="1" t="str">
        <f t="shared" si="109"/>
        <v/>
      </c>
      <c r="V168" s="1" t="str">
        <f t="shared" si="109"/>
        <v/>
      </c>
      <c r="W168" s="1" t="str">
        <f t="shared" si="109"/>
        <v/>
      </c>
      <c r="X168" s="1">
        <f t="shared" si="82"/>
        <v>0</v>
      </c>
    </row>
    <row r="169" spans="2:31" ht="20.25" customHeight="1" thickBot="1">
      <c r="B169" s="40" t="s">
        <v>111</v>
      </c>
      <c r="C169" s="53"/>
      <c r="D169" s="110" t="s">
        <v>228</v>
      </c>
      <c r="O169" s="1" t="str">
        <f t="shared" ref="O169:W169" si="110">IFERROR(IF((P169-1)&lt;1,"",P169-1),"")</f>
        <v/>
      </c>
      <c r="P169" s="1" t="str">
        <f t="shared" si="110"/>
        <v/>
      </c>
      <c r="Q169" s="1" t="str">
        <f t="shared" si="110"/>
        <v/>
      </c>
      <c r="R169" s="1" t="str">
        <f t="shared" si="110"/>
        <v/>
      </c>
      <c r="S169" s="1" t="str">
        <f t="shared" si="110"/>
        <v/>
      </c>
      <c r="T169" s="1" t="str">
        <f t="shared" si="110"/>
        <v/>
      </c>
      <c r="U169" s="1" t="str">
        <f t="shared" si="110"/>
        <v/>
      </c>
      <c r="V169" s="1" t="str">
        <f t="shared" si="110"/>
        <v/>
      </c>
      <c r="W169" s="1" t="str">
        <f t="shared" si="110"/>
        <v/>
      </c>
      <c r="X169" s="1">
        <f t="shared" si="82"/>
        <v>0</v>
      </c>
    </row>
    <row r="170" spans="2:31" ht="20.25" customHeight="1">
      <c r="B170" s="72" t="s">
        <v>900</v>
      </c>
      <c r="C170" s="191"/>
      <c r="D170" s="59"/>
      <c r="E170" s="187"/>
      <c r="O170" s="1" t="str">
        <f t="shared" ref="O170:W170" si="111">IFERROR(IF((P170-1)&lt;1,"",P170-1),"")</f>
        <v/>
      </c>
      <c r="P170" s="1" t="str">
        <f t="shared" si="111"/>
        <v/>
      </c>
      <c r="Q170" s="1" t="str">
        <f t="shared" si="111"/>
        <v/>
      </c>
      <c r="R170" s="1" t="str">
        <f t="shared" si="111"/>
        <v/>
      </c>
      <c r="S170" s="1" t="str">
        <f t="shared" si="111"/>
        <v/>
      </c>
      <c r="T170" s="1" t="str">
        <f t="shared" si="111"/>
        <v/>
      </c>
      <c r="U170" s="1" t="str">
        <f t="shared" si="111"/>
        <v/>
      </c>
      <c r="V170" s="1" t="str">
        <f t="shared" si="111"/>
        <v/>
      </c>
      <c r="W170" s="1" t="str">
        <f t="shared" si="111"/>
        <v/>
      </c>
      <c r="X170" s="1">
        <f t="shared" si="82"/>
        <v>0</v>
      </c>
    </row>
    <row r="171" spans="2:31" ht="16.5" customHeight="1">
      <c r="B171" s="72"/>
      <c r="C171" s="191"/>
      <c r="D171" s="59"/>
      <c r="E171" s="187"/>
    </row>
    <row r="172" spans="2:31" ht="29.15" customHeight="1" thickBot="1">
      <c r="B172" s="36" t="s">
        <v>246</v>
      </c>
      <c r="C172" s="297"/>
      <c r="D172" s="65"/>
      <c r="O172" s="1" t="str">
        <f t="shared" ref="O172:W172" si="112">IFERROR(IF((P172-1)&lt;1,"",P172-1),"")</f>
        <v/>
      </c>
      <c r="P172" s="1" t="str">
        <f t="shared" si="112"/>
        <v/>
      </c>
      <c r="Q172" s="1" t="str">
        <f t="shared" si="112"/>
        <v/>
      </c>
      <c r="R172" s="1" t="str">
        <f t="shared" si="112"/>
        <v/>
      </c>
      <c r="S172" s="1" t="str">
        <f t="shared" si="112"/>
        <v/>
      </c>
      <c r="T172" s="1" t="str">
        <f t="shared" si="112"/>
        <v/>
      </c>
      <c r="U172" s="1" t="str">
        <f t="shared" si="112"/>
        <v/>
      </c>
      <c r="V172" s="1" t="str">
        <f t="shared" si="112"/>
        <v/>
      </c>
      <c r="W172" s="1" t="str">
        <f t="shared" si="112"/>
        <v/>
      </c>
      <c r="X172" s="1">
        <f t="shared" si="82"/>
        <v>0</v>
      </c>
    </row>
    <row r="173" spans="2:31" ht="20.25" customHeight="1">
      <c r="B173" s="174" t="s">
        <v>247</v>
      </c>
      <c r="C173" s="279"/>
      <c r="D173" s="55" t="s">
        <v>76</v>
      </c>
      <c r="O173" s="1" t="str">
        <f t="shared" ref="O173:W173" si="113">IFERROR(IF((P173-1)&lt;1,"",P173-1),"")</f>
        <v/>
      </c>
      <c r="P173" s="1" t="str">
        <f t="shared" si="113"/>
        <v/>
      </c>
      <c r="Q173" s="1" t="str">
        <f t="shared" si="113"/>
        <v/>
      </c>
      <c r="R173" s="1" t="str">
        <f t="shared" si="113"/>
        <v/>
      </c>
      <c r="S173" s="1" t="str">
        <f t="shared" si="113"/>
        <v/>
      </c>
      <c r="T173" s="1" t="str">
        <f t="shared" si="113"/>
        <v/>
      </c>
      <c r="U173" s="1" t="str">
        <f t="shared" si="113"/>
        <v/>
      </c>
      <c r="V173" s="1" t="str">
        <f t="shared" si="113"/>
        <v/>
      </c>
      <c r="W173" s="1" t="str">
        <f t="shared" si="113"/>
        <v/>
      </c>
      <c r="X173" s="1">
        <f t="shared" si="82"/>
        <v>0</v>
      </c>
    </row>
    <row r="174" spans="2:31" ht="42" customHeight="1">
      <c r="B174" s="46" t="s">
        <v>248</v>
      </c>
      <c r="C174" s="86"/>
      <c r="D174" s="61" t="str">
        <f>E174&amp;"　　"&amp;F174&amp;"　　"&amp;G174&amp;"　　"&amp;H174&amp;"　　"&amp;I174&amp;"　　"&amp;J174&amp;"　　"&amp;K174&amp;"　　"&amp;L174&amp;"　　"&amp;M174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４．3σ法で計算　　５．その他　　　　　　　　</v>
      </c>
      <c r="E174" s="1" t="s">
        <v>255</v>
      </c>
      <c r="F174" s="1" t="s">
        <v>256</v>
      </c>
      <c r="G174" s="1" t="s">
        <v>257</v>
      </c>
      <c r="H174" s="1" t="s">
        <v>258</v>
      </c>
      <c r="I174" s="1" t="s">
        <v>59</v>
      </c>
      <c r="O174" s="1" t="str">
        <f t="shared" ref="O174:W174" si="114">IFERROR(IF((P174-1)&lt;1,"",P174-1),"")</f>
        <v/>
      </c>
      <c r="P174" s="1" t="str">
        <f t="shared" si="114"/>
        <v/>
      </c>
      <c r="Q174" s="1" t="str">
        <f t="shared" si="114"/>
        <v/>
      </c>
      <c r="R174" s="1" t="str">
        <f t="shared" si="114"/>
        <v/>
      </c>
      <c r="S174" s="1" t="str">
        <f t="shared" si="114"/>
        <v/>
      </c>
      <c r="T174" s="1">
        <f t="shared" si="114"/>
        <v>1</v>
      </c>
      <c r="U174" s="1">
        <f t="shared" si="114"/>
        <v>2</v>
      </c>
      <c r="V174" s="1">
        <f t="shared" si="114"/>
        <v>3</v>
      </c>
      <c r="W174" s="1">
        <f t="shared" si="114"/>
        <v>4</v>
      </c>
      <c r="X174" s="1">
        <f t="shared" si="82"/>
        <v>5</v>
      </c>
    </row>
    <row r="175" spans="2:31" ht="20.25" customHeight="1">
      <c r="B175" s="114" t="s">
        <v>121</v>
      </c>
      <c r="C175" s="96"/>
      <c r="D175" s="73"/>
      <c r="E175" s="187"/>
      <c r="O175" s="1" t="str">
        <f t="shared" ref="O175:W175" si="115">IFERROR(IF((P175-1)&lt;1,"",P175-1),"")</f>
        <v/>
      </c>
      <c r="P175" s="1" t="str">
        <f t="shared" si="115"/>
        <v/>
      </c>
      <c r="Q175" s="1" t="str">
        <f t="shared" si="115"/>
        <v/>
      </c>
      <c r="R175" s="1" t="str">
        <f t="shared" si="115"/>
        <v/>
      </c>
      <c r="S175" s="1" t="str">
        <f t="shared" si="115"/>
        <v/>
      </c>
      <c r="T175" s="1" t="str">
        <f t="shared" si="115"/>
        <v/>
      </c>
      <c r="U175" s="1" t="str">
        <f t="shared" si="115"/>
        <v/>
      </c>
      <c r="V175" s="1" t="str">
        <f t="shared" si="115"/>
        <v/>
      </c>
      <c r="W175" s="1" t="str">
        <f t="shared" si="115"/>
        <v/>
      </c>
      <c r="X175" s="1">
        <f t="shared" si="82"/>
        <v>0</v>
      </c>
    </row>
    <row r="176" spans="2:31" ht="20.25" customHeight="1">
      <c r="B176" s="192" t="s">
        <v>249</v>
      </c>
      <c r="C176" s="28"/>
      <c r="D176" s="173" t="s">
        <v>30</v>
      </c>
      <c r="E176" s="187"/>
      <c r="O176" s="1" t="str">
        <f t="shared" ref="O176:W176" si="116">IFERROR(IF((P176-1)&lt;1,"",P176-1),"")</f>
        <v/>
      </c>
      <c r="P176" s="1" t="str">
        <f t="shared" si="116"/>
        <v/>
      </c>
      <c r="Q176" s="1" t="str">
        <f t="shared" si="116"/>
        <v/>
      </c>
      <c r="R176" s="1" t="str">
        <f t="shared" si="116"/>
        <v/>
      </c>
      <c r="S176" s="1" t="str">
        <f t="shared" si="116"/>
        <v/>
      </c>
      <c r="T176" s="1" t="str">
        <f t="shared" si="116"/>
        <v/>
      </c>
      <c r="U176" s="1" t="str">
        <f t="shared" si="116"/>
        <v/>
      </c>
      <c r="V176" s="1" t="str">
        <f t="shared" si="116"/>
        <v/>
      </c>
      <c r="W176" s="1" t="str">
        <f t="shared" si="116"/>
        <v/>
      </c>
      <c r="X176" s="1">
        <f t="shared" si="82"/>
        <v>0</v>
      </c>
    </row>
    <row r="177" spans="2:24" ht="34" customHeight="1" thickBot="1">
      <c r="B177" s="193" t="s">
        <v>250</v>
      </c>
      <c r="C177" s="161"/>
      <c r="D177" s="321" t="s">
        <v>101</v>
      </c>
      <c r="E177" s="187"/>
      <c r="O177" s="1" t="str">
        <f t="shared" ref="O177:W177" si="117">IFERROR(IF((P177-1)&lt;1,"",P177-1),"")</f>
        <v/>
      </c>
      <c r="P177" s="1" t="str">
        <f t="shared" si="117"/>
        <v/>
      </c>
      <c r="Q177" s="1" t="str">
        <f t="shared" si="117"/>
        <v/>
      </c>
      <c r="R177" s="1" t="str">
        <f t="shared" si="117"/>
        <v/>
      </c>
      <c r="S177" s="1" t="str">
        <f t="shared" si="117"/>
        <v/>
      </c>
      <c r="T177" s="1" t="str">
        <f t="shared" si="117"/>
        <v/>
      </c>
      <c r="U177" s="1" t="str">
        <f t="shared" si="117"/>
        <v/>
      </c>
      <c r="V177" s="1" t="str">
        <f t="shared" si="117"/>
        <v/>
      </c>
      <c r="W177" s="1" t="str">
        <f t="shared" si="117"/>
        <v/>
      </c>
      <c r="X177" s="1">
        <f t="shared" si="82"/>
        <v>0</v>
      </c>
    </row>
    <row r="178" spans="2:24" ht="20.25" customHeight="1" thickTop="1">
      <c r="B178" s="170" t="s">
        <v>251</v>
      </c>
      <c r="C178" s="277"/>
      <c r="D178" s="322" t="s">
        <v>76</v>
      </c>
      <c r="E178" s="187"/>
      <c r="O178" s="1" t="str">
        <f t="shared" ref="O178:W178" si="118">IFERROR(IF((P178-1)&lt;1,"",P178-1),"")</f>
        <v/>
      </c>
      <c r="P178" s="1" t="str">
        <f t="shared" si="118"/>
        <v/>
      </c>
      <c r="Q178" s="1" t="str">
        <f t="shared" si="118"/>
        <v/>
      </c>
      <c r="R178" s="1" t="str">
        <f t="shared" si="118"/>
        <v/>
      </c>
      <c r="S178" s="1" t="str">
        <f t="shared" si="118"/>
        <v/>
      </c>
      <c r="T178" s="1" t="str">
        <f t="shared" si="118"/>
        <v/>
      </c>
      <c r="U178" s="1" t="str">
        <f t="shared" si="118"/>
        <v/>
      </c>
      <c r="V178" s="1" t="str">
        <f t="shared" si="118"/>
        <v/>
      </c>
      <c r="W178" s="1" t="str">
        <f t="shared" si="118"/>
        <v/>
      </c>
      <c r="X178" s="1">
        <f t="shared" si="82"/>
        <v>0</v>
      </c>
    </row>
    <row r="179" spans="2:24" ht="43" customHeight="1">
      <c r="B179" s="46" t="s">
        <v>252</v>
      </c>
      <c r="C179" s="86"/>
      <c r="D179" s="61" t="str">
        <f>E179&amp;"　　"&amp;F179&amp;"　　"&amp;G179&amp;"　　"&amp;H179&amp;"　　"&amp;I179&amp;"　　"&amp;J179&amp;"　　"&amp;K179&amp;"　　"&amp;L179&amp;"　　"&amp;M179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４．10σ法で計算　　５．その他　　　　　　　　</v>
      </c>
      <c r="E179" s="1" t="s">
        <v>255</v>
      </c>
      <c r="F179" s="1" t="s">
        <v>256</v>
      </c>
      <c r="G179" s="1" t="s">
        <v>257</v>
      </c>
      <c r="H179" s="1" t="s">
        <v>259</v>
      </c>
      <c r="I179" s="1" t="s">
        <v>59</v>
      </c>
      <c r="O179" s="1" t="str">
        <f t="shared" ref="O179:W179" si="119">IFERROR(IF((P179-1)&lt;1,"",P179-1),"")</f>
        <v/>
      </c>
      <c r="P179" s="1" t="str">
        <f t="shared" si="119"/>
        <v/>
      </c>
      <c r="Q179" s="1" t="str">
        <f t="shared" si="119"/>
        <v/>
      </c>
      <c r="R179" s="1" t="str">
        <f t="shared" si="119"/>
        <v/>
      </c>
      <c r="S179" s="1" t="str">
        <f t="shared" si="119"/>
        <v/>
      </c>
      <c r="T179" s="1">
        <f t="shared" si="119"/>
        <v>1</v>
      </c>
      <c r="U179" s="1">
        <f t="shared" si="119"/>
        <v>2</v>
      </c>
      <c r="V179" s="1">
        <f t="shared" si="119"/>
        <v>3</v>
      </c>
      <c r="W179" s="1">
        <f t="shared" si="119"/>
        <v>4</v>
      </c>
      <c r="X179" s="1">
        <f t="shared" si="82"/>
        <v>5</v>
      </c>
    </row>
    <row r="180" spans="2:24" ht="20.25" customHeight="1">
      <c r="B180" s="114" t="s">
        <v>121</v>
      </c>
      <c r="C180" s="96"/>
      <c r="D180" s="73"/>
      <c r="O180" s="1" t="str">
        <f t="shared" ref="O180:W180" si="120">IFERROR(IF((P180-1)&lt;1,"",P180-1),"")</f>
        <v/>
      </c>
      <c r="P180" s="1" t="str">
        <f t="shared" si="120"/>
        <v/>
      </c>
      <c r="Q180" s="1" t="str">
        <f t="shared" si="120"/>
        <v/>
      </c>
      <c r="R180" s="1" t="str">
        <f t="shared" si="120"/>
        <v/>
      </c>
      <c r="S180" s="1" t="str">
        <f t="shared" si="120"/>
        <v/>
      </c>
      <c r="T180" s="1" t="str">
        <f t="shared" si="120"/>
        <v/>
      </c>
      <c r="U180" s="1" t="str">
        <f t="shared" si="120"/>
        <v/>
      </c>
      <c r="V180" s="1" t="str">
        <f t="shared" si="120"/>
        <v/>
      </c>
      <c r="W180" s="1" t="str">
        <f t="shared" si="120"/>
        <v/>
      </c>
      <c r="X180" s="1">
        <f t="shared" si="82"/>
        <v>0</v>
      </c>
    </row>
    <row r="181" spans="2:24" ht="31" customHeight="1">
      <c r="B181" s="192" t="s">
        <v>253</v>
      </c>
      <c r="C181" s="28"/>
      <c r="D181" s="173" t="s">
        <v>76</v>
      </c>
      <c r="E181" s="187"/>
      <c r="O181" s="1" t="str">
        <f t="shared" ref="O181:W181" si="121">IFERROR(IF((P181-1)&lt;1,"",P181-1),"")</f>
        <v/>
      </c>
      <c r="P181" s="1" t="str">
        <f t="shared" si="121"/>
        <v/>
      </c>
      <c r="Q181" s="1" t="str">
        <f t="shared" si="121"/>
        <v/>
      </c>
      <c r="R181" s="1" t="str">
        <f t="shared" si="121"/>
        <v/>
      </c>
      <c r="S181" s="1" t="str">
        <f t="shared" si="121"/>
        <v/>
      </c>
      <c r="T181" s="1" t="str">
        <f t="shared" si="121"/>
        <v/>
      </c>
      <c r="U181" s="1" t="str">
        <f t="shared" si="121"/>
        <v/>
      </c>
      <c r="V181" s="1" t="str">
        <f t="shared" si="121"/>
        <v/>
      </c>
      <c r="W181" s="1" t="str">
        <f t="shared" si="121"/>
        <v/>
      </c>
      <c r="X181" s="1">
        <f t="shared" si="82"/>
        <v>0</v>
      </c>
    </row>
    <row r="182" spans="2:24" ht="21" customHeight="1" thickBot="1">
      <c r="B182" s="192" t="s">
        <v>254</v>
      </c>
      <c r="C182" s="50"/>
      <c r="D182" s="55" t="s">
        <v>101</v>
      </c>
      <c r="E182" s="187"/>
      <c r="O182" s="1" t="str">
        <f t="shared" ref="O182:W182" si="122">IFERROR(IF((P182-1)&lt;1,"",P182-1),"")</f>
        <v/>
      </c>
      <c r="P182" s="1" t="str">
        <f t="shared" si="122"/>
        <v/>
      </c>
      <c r="Q182" s="1" t="str">
        <f t="shared" si="122"/>
        <v/>
      </c>
      <c r="R182" s="1" t="str">
        <f t="shared" si="122"/>
        <v/>
      </c>
      <c r="S182" s="1" t="str">
        <f t="shared" si="122"/>
        <v/>
      </c>
      <c r="T182" s="1" t="str">
        <f t="shared" si="122"/>
        <v/>
      </c>
      <c r="U182" s="1" t="str">
        <f t="shared" si="122"/>
        <v/>
      </c>
      <c r="V182" s="1" t="str">
        <f t="shared" si="122"/>
        <v/>
      </c>
      <c r="W182" s="1" t="str">
        <f t="shared" si="122"/>
        <v/>
      </c>
      <c r="X182" s="1">
        <f t="shared" si="82"/>
        <v>0</v>
      </c>
    </row>
    <row r="183" spans="2:24" ht="26.15" customHeight="1" thickBot="1">
      <c r="B183" s="99"/>
      <c r="C183" s="191"/>
      <c r="D183" s="59"/>
      <c r="E183" s="187"/>
    </row>
    <row r="184" spans="2:24" ht="47" customHeight="1" thickBot="1">
      <c r="B184" s="38" t="s">
        <v>77</v>
      </c>
      <c r="C184" s="356"/>
      <c r="D184" s="357"/>
    </row>
    <row r="185" spans="2:24" ht="47" customHeight="1" thickBot="1">
      <c r="B185" s="40" t="s">
        <v>78</v>
      </c>
      <c r="C185" s="356" t="s">
        <v>644</v>
      </c>
      <c r="D185" s="357"/>
    </row>
    <row r="203" spans="6:6">
      <c r="F203" s="1" t="s">
        <v>1016</v>
      </c>
    </row>
  </sheetData>
  <sheetProtection algorithmName="SHA-512" hashValue="GhH2Ydn+YDhipCl4MuJ0OgVnX39USP0cbvpoJtQgnwOokCitt7UNWTN7lKuUfLScGqa6xmRokF/+zaC04usaig==" saltValue="SkThlgdgmXC19J2VOKsGFw==" spinCount="100000" sheet="1" formatCells="0" selectLockedCells="1"/>
  <dataConsolidate/>
  <mergeCells count="4">
    <mergeCell ref="B2:D2"/>
    <mergeCell ref="B3:D3"/>
    <mergeCell ref="C184:D184"/>
    <mergeCell ref="C185:D185"/>
  </mergeCells>
  <phoneticPr fontId="1"/>
  <conditionalFormatting sqref="B52:D58">
    <cfRule type="expression" dxfId="11" priority="4">
      <formula>AND($C$50&lt;&gt;"",$C$50&lt;&gt;1)</formula>
    </cfRule>
  </conditionalFormatting>
  <conditionalFormatting sqref="B59:D72">
    <cfRule type="expression" dxfId="10" priority="3">
      <formula>AND($C$50&lt;&gt;"",$C$50&lt;&gt;2)</formula>
    </cfRule>
  </conditionalFormatting>
  <conditionalFormatting sqref="B91:D101">
    <cfRule type="expression" dxfId="9" priority="27">
      <formula>AND($C$29&lt;&gt;"",$C$29&lt;&gt;1)</formula>
    </cfRule>
  </conditionalFormatting>
  <conditionalFormatting sqref="B104:D109">
    <cfRule type="expression" dxfId="8" priority="25">
      <formula>AND($C$29&lt;&gt;"",$C$29&lt;&gt;2)</formula>
    </cfRule>
  </conditionalFormatting>
  <conditionalFormatting sqref="B112:D129">
    <cfRule type="expression" dxfId="7" priority="22">
      <formula>AND($C$29&lt;&gt;"",$C$29&lt;&gt;3)</formula>
    </cfRule>
  </conditionalFormatting>
  <conditionalFormatting sqref="B132:D157">
    <cfRule type="expression" dxfId="6" priority="21">
      <formula>AND($C$29&lt;&gt;"",$C$29&lt;&gt;4)</formula>
    </cfRule>
  </conditionalFormatting>
  <conditionalFormatting sqref="D166">
    <cfRule type="expression" dxfId="5" priority="28">
      <formula>#REF!&lt;&gt;1</formula>
    </cfRule>
  </conditionalFormatting>
  <dataValidations count="21">
    <dataValidation type="whole" imeMode="disabled" allowBlank="1" showInputMessage="1" showErrorMessage="1" sqref="C130" xr:uid="{00000000-0002-0000-0C00-000000000000}">
      <formula1>0</formula1>
      <formula2>100000</formula2>
    </dataValidation>
    <dataValidation type="whole" imeMode="disabled" allowBlank="1" showInputMessage="1" showErrorMessage="1" sqref="C110 C158 C89" xr:uid="{00000000-0002-0000-0C00-000002000000}">
      <formula1>0</formula1>
      <formula2>2000</formula2>
    </dataValidation>
    <dataValidation type="custom" imeMode="disabled" allowBlank="1" showInputMessage="1" showErrorMessage="1" sqref="C84:C86 C173 C41 C78 C82 C181:C182 C176:C178 C46:C47 C49 C73" xr:uid="{00000000-0002-0000-0C00-000003000000}">
      <formula1>OR(C41=0,0,VALUE(C41))</formula1>
    </dataValidation>
    <dataValidation type="decimal" imeMode="disabled" allowBlank="1" showInputMessage="1" showErrorMessage="1" sqref="C167 C169" xr:uid="{FA506527-105D-41AB-9484-2B1D04A60DCD}">
      <formula1>0</formula1>
      <formula2>9999999999</formula2>
    </dataValidation>
    <dataValidation imeMode="disabled" allowBlank="1" showInputMessage="1" showErrorMessage="1" sqref="C27" xr:uid="{7EFB0A77-A549-4020-889B-2F9451140EDD}"/>
    <dataValidation type="custom" allowBlank="1" showInputMessage="1" showErrorMessage="1" error="回答欄と分析方法が一致していません" sqref="C92 C94 C99 C101" xr:uid="{E310CBFC-DFD3-49F5-BC96-400C0892E279}">
      <formula1>$C$29=1</formula1>
    </dataValidation>
    <dataValidation type="custom" imeMode="disabled" allowBlank="1" showInputMessage="1" showErrorMessage="1" error="回答欄と分析方法が一致していません" sqref="C95 C97" xr:uid="{3C198F34-AC5F-459D-A0C9-DB649D80A5C6}">
      <formula1>IF($C$29=1,OR(C95=0,0,VALUE(C95)),"")</formula1>
    </dataValidation>
    <dataValidation type="custom" imeMode="disabled" allowBlank="1" showInputMessage="1" showErrorMessage="1" error="回答欄と分析方法が一致していません" sqref="C109" xr:uid="{B204C4C6-5E14-4919-BFE7-D163699D501C}">
      <formula1>IF($C$29=2,OR(C109=0,0,VALUE(C109)),"")</formula1>
    </dataValidation>
    <dataValidation type="custom" imeMode="disabled" allowBlank="1" showInputMessage="1" showErrorMessage="1" error="回答欄と分析方法が一致していません" sqref="C129" xr:uid="{60A681FD-1D29-44BA-8042-292D81931CF6}">
      <formula1>IF($C$29=3,OR(C129=0,0,VALUE(C129)),"")</formula1>
    </dataValidation>
    <dataValidation type="custom" allowBlank="1" showInputMessage="1" showErrorMessage="1" error="回答欄と分析方法が一致していません" sqref="C133 C137 C139 C141 C144 C148 C154" xr:uid="{5C0D2E81-3D8E-4084-AF3D-85C2564A3B01}">
      <formula1>$C$29=4</formula1>
    </dataValidation>
    <dataValidation type="custom" allowBlank="1" showInputMessage="1" showErrorMessage="1" error="回答欄と分析方法が一致していません" sqref="C105 C107" xr:uid="{CD473919-2358-484E-986C-3DC1F951A335}">
      <formula1>$C$29=2</formula1>
    </dataValidation>
    <dataValidation type="custom" allowBlank="1" showInputMessage="1" showErrorMessage="1" error="回答欄と分析方法が一致していません" sqref="C114 C116 C118 C120 C122 C126" xr:uid="{344B0AA5-5FD1-4226-91C7-5DC997B8F945}">
      <formula1>$C$29=3</formula1>
    </dataValidation>
    <dataValidation type="custom" imeMode="disabled" allowBlank="1" showInputMessage="1" showErrorMessage="1" error="回答欄と分析方法が一致していません" sqref="C157" xr:uid="{00A2775F-9093-40D3-994C-5D33F6EF950E}">
      <formula1>IF($C$29=4,OR(C157=0,0,VALUE(C157)),"")</formula1>
    </dataValidation>
    <dataValidation type="decimal" imeMode="disabled" allowBlank="1" showInputMessage="1" showErrorMessage="1" sqref="C168" xr:uid="{9F9DD569-EFE2-40B0-A958-C5D3866F5795}">
      <formula1>-999999999</formula1>
      <formula2>9999999999</formula2>
    </dataValidation>
    <dataValidation type="list" imeMode="disabled" allowBlank="1" showInputMessage="1" showErrorMessage="1" sqref="C28:C29 C34:C35 C37 C42 C179 C22:C24 C160 C162 C165:C166 C174 C44 C79 C81 C83 C87 C50 C74 C66:C68 C70:C72 C60 C62 C64" xr:uid="{26B90EC9-4455-4C05-A138-C784E2E55AC1}">
      <formula1>OFFSET($X22,,,1,-COUNT($O22:$X22))</formula1>
    </dataValidation>
    <dataValidation type="list" imeMode="disabled" allowBlank="1" showInputMessage="1" showErrorMessage="1" sqref="C91 C93 C96 C98 C100" xr:uid="{27C46C05-92E8-4C48-BC7C-E570289B10E9}">
      <formula1>IF($C$29=1,OFFSET($X91,,,1,-COUNT($O91:$X91)),"")</formula1>
    </dataValidation>
    <dataValidation type="list" imeMode="disabled" allowBlank="1" showInputMessage="1" showErrorMessage="1" sqref="C104 C106 C108" xr:uid="{4637E8DC-4568-48C5-903E-96D6E4CE8E93}">
      <formula1>IF($C$29=2,OFFSET($X104,,,1,-COUNT($O104:$X104)),"")</formula1>
    </dataValidation>
    <dataValidation type="list" imeMode="disabled" allowBlank="1" showInputMessage="1" showErrorMessage="1" sqref="C113 C115 C117 C119 C121 C123:C125 C127:C128" xr:uid="{81A0A949-0E79-48A1-AE24-3D096EFE77D9}">
      <formula1>IF($C$29=3,OFFSET($X113,,,1,-COUNT($O113:$X113)),"")</formula1>
    </dataValidation>
    <dataValidation type="list" imeMode="disabled" allowBlank="1" showInputMessage="1" showErrorMessage="1" sqref="C132 C134 C136 C138 C140 C142:C143 C146:C147 C149:C153 C155:C156" xr:uid="{6BF1CAFA-3539-4277-842C-DBADA575795A}">
      <formula1>IF($C$29=4,OFFSET($X132,,,1,-COUNT($O132:$X132)),"")</formula1>
    </dataValidation>
    <dataValidation type="list" imeMode="disabled" allowBlank="1" showInputMessage="1" showErrorMessage="1" sqref="C53 C55 C57:C58" xr:uid="{455AE3D7-1169-4F26-B5BC-2594651113B8}">
      <formula1>IF($C$50=1,OFFSET($X53,,,1,-COUNT($O53:$X53)),"")</formula1>
    </dataValidation>
    <dataValidation type="custom" allowBlank="1" showInputMessage="1" showErrorMessage="1" error="回答欄と分析方法が一致していません" sqref="C54 C56" xr:uid="{2A56EA69-A512-44F5-A62D-805908D9A2BB}">
      <formula1>$C$50=1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57D12-9196-4AA7-8B56-79940D9C0F06}">
  <sheetPr>
    <tabColor rgb="FFFFFF00"/>
  </sheetPr>
  <dimension ref="B2:X174"/>
  <sheetViews>
    <sheetView zoomScale="90" zoomScaleNormal="90" zoomScaleSheetLayoutView="80" workbookViewId="0">
      <selection activeCell="C113" sqref="C113"/>
    </sheetView>
  </sheetViews>
  <sheetFormatPr defaultColWidth="8.58203125" defaultRowHeight="13"/>
  <cols>
    <col min="1" max="1" width="8.58203125" style="1"/>
    <col min="2" max="2" width="33.08203125" style="23" customWidth="1"/>
    <col min="3" max="3" width="20.75" style="27" customWidth="1"/>
    <col min="4" max="4" width="70.08203125" style="23" customWidth="1"/>
    <col min="5" max="5" width="7.33203125" style="1" hidden="1" customWidth="1"/>
    <col min="6" max="14" width="8.58203125" style="1" hidden="1" customWidth="1"/>
    <col min="15" max="24" width="0" style="1" hidden="1" customWidth="1"/>
    <col min="25" max="16384" width="8.58203125" style="1"/>
  </cols>
  <sheetData>
    <row r="2" spans="2:15" s="2" customFormat="1" ht="18" customHeight="1">
      <c r="B2" s="338" t="s">
        <v>1005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s="2" customFormat="1" ht="18" customHeight="1">
      <c r="B3" s="338" t="s">
        <v>851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2" customFormat="1" ht="13.5" thickBot="1">
      <c r="B4" s="23" t="s">
        <v>555</v>
      </c>
      <c r="C4" s="252"/>
      <c r="D4" s="253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s="2" customFormat="1" ht="15" customHeight="1">
      <c r="B5" s="15"/>
      <c r="C5" s="9" t="s">
        <v>25</v>
      </c>
      <c r="D5" s="17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5" s="2" customFormat="1" ht="15" customHeight="1">
      <c r="B6" s="14"/>
      <c r="C6" s="9" t="s">
        <v>26</v>
      </c>
      <c r="D6" s="17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s="2" customFormat="1" ht="15" customHeight="1">
      <c r="B7" s="13"/>
      <c r="C7" s="9" t="s">
        <v>27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5" s="2" customFormat="1" ht="20.25" customHeight="1">
      <c r="C8" s="254" t="s">
        <v>664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5" s="2" customFormat="1" ht="20.25" customHeight="1">
      <c r="C9" s="254" t="s">
        <v>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2:15" s="2" customFormat="1" ht="20.25" customHeight="1">
      <c r="C10" s="25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15" s="2" customFormat="1" ht="13" hidden="1" customHeight="1">
      <c r="B11" s="130" t="s">
        <v>7</v>
      </c>
      <c r="C11" s="130" t="str">
        <f>IF('[1]共通試料1_機関名等 '!C11=0,"",'[1]共通試料1_機関名等 '!C11)</f>
        <v/>
      </c>
      <c r="D11" s="130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2:15" s="2" customFormat="1" ht="13" hidden="1" customHeight="1">
      <c r="B12" s="130" t="s">
        <v>28</v>
      </c>
      <c r="C12" s="130" t="str">
        <f>IF('[1]共通試料1_機関名等 '!C12=0,"",'[1]共通試料1_機関名等 '!C12)</f>
        <v/>
      </c>
      <c r="D12" s="130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2:15" s="2" customFormat="1" ht="13" hidden="1" customHeight="1" thickBot="1">
      <c r="B13" s="131" t="s">
        <v>29</v>
      </c>
      <c r="C13" s="134"/>
      <c r="D13" s="132"/>
      <c r="E13" s="1"/>
      <c r="F13" s="31"/>
      <c r="G13" s="1"/>
      <c r="H13" s="1"/>
      <c r="I13" s="1"/>
      <c r="J13" s="1"/>
      <c r="K13" s="1"/>
      <c r="L13" s="1"/>
      <c r="M13" s="1"/>
      <c r="N13" s="1"/>
      <c r="O13" s="1"/>
    </row>
    <row r="14" spans="2:15" s="2" customFormat="1" ht="13" hidden="1" customHeight="1" thickBot="1">
      <c r="B14" s="69" t="s">
        <v>22</v>
      </c>
      <c r="C14" s="137" t="str">
        <f>IFERROR(VLOOKUP(B4,共通試料3_結果!A13:C32,3,0),"")</f>
        <v/>
      </c>
      <c r="D14" s="135" t="s">
        <v>30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s="2" customFormat="1" ht="13" hidden="1" customHeight="1">
      <c r="B15" s="126" t="s">
        <v>11</v>
      </c>
      <c r="C15" s="136"/>
      <c r="D15" s="127"/>
      <c r="E15" s="1"/>
      <c r="F15" s="31"/>
      <c r="G15" s="1"/>
      <c r="H15" s="1"/>
      <c r="I15" s="1"/>
      <c r="J15" s="1"/>
      <c r="K15" s="1"/>
      <c r="L15" s="1"/>
      <c r="M15" s="1"/>
      <c r="N15" s="1"/>
      <c r="O15" s="1"/>
    </row>
    <row r="16" spans="2:15" s="2" customFormat="1" ht="13" hidden="1" customHeight="1">
      <c r="B16" s="125" t="s">
        <v>12</v>
      </c>
      <c r="C16" s="128" t="str">
        <f>IF('機関名等 '!C19=0,"",'機関名等 '!C19)</f>
        <v/>
      </c>
      <c r="D16" s="125" t="s">
        <v>86</v>
      </c>
      <c r="E16" s="1"/>
      <c r="F16" s="31"/>
      <c r="G16" s="1"/>
      <c r="H16" s="1"/>
      <c r="I16" s="1"/>
      <c r="J16" s="1"/>
      <c r="K16" s="1"/>
      <c r="L16" s="1"/>
      <c r="M16" s="1"/>
      <c r="N16" s="1"/>
      <c r="O16" s="1"/>
    </row>
    <row r="17" spans="2:24" s="2" customFormat="1" ht="13" hidden="1" customHeight="1">
      <c r="B17" s="125" t="s">
        <v>1019</v>
      </c>
      <c r="C17" s="128" t="str">
        <f>IF('機関名等 '!C20=0,"",'機関名等 '!C20)</f>
        <v/>
      </c>
      <c r="D17" s="125" t="s">
        <v>86</v>
      </c>
      <c r="E17" s="1"/>
      <c r="F17" s="31"/>
      <c r="G17" s="1"/>
      <c r="H17" s="1"/>
      <c r="I17" s="1"/>
      <c r="J17" s="1"/>
      <c r="K17" s="1"/>
      <c r="L17" s="1"/>
      <c r="M17" s="1"/>
      <c r="N17" s="1"/>
      <c r="O17" s="1"/>
    </row>
    <row r="18" spans="2:24" s="2" customFormat="1" ht="13" hidden="1" customHeight="1">
      <c r="B18" s="125" t="s">
        <v>13</v>
      </c>
      <c r="C18" s="128" t="str">
        <f>IF('機関名等 '!C21=0,"",'機関名等 '!C21)</f>
        <v/>
      </c>
      <c r="D18" s="125" t="s">
        <v>86</v>
      </c>
      <c r="E18" s="1"/>
      <c r="F18" s="31"/>
      <c r="G18" s="1"/>
      <c r="H18" s="1"/>
      <c r="I18" s="1"/>
      <c r="J18" s="1"/>
      <c r="K18" s="1"/>
      <c r="L18" s="1"/>
      <c r="M18" s="1"/>
      <c r="N18" s="1"/>
      <c r="O18" s="1"/>
    </row>
    <row r="19" spans="2:24" s="2" customFormat="1" ht="26" hidden="1">
      <c r="B19" s="129" t="s">
        <v>31</v>
      </c>
      <c r="C19" s="128" t="str">
        <f>IF('機関名等 '!C22=0,"",'機関名等 '!C22)</f>
        <v/>
      </c>
      <c r="D19" s="125" t="s">
        <v>86</v>
      </c>
      <c r="E19" s="1"/>
      <c r="F19" s="31"/>
      <c r="G19" s="1"/>
      <c r="H19" s="1"/>
      <c r="I19" s="1"/>
      <c r="J19" s="1"/>
      <c r="K19" s="1"/>
      <c r="L19" s="1"/>
      <c r="M19" s="1"/>
      <c r="N19" s="1"/>
      <c r="O19" s="1"/>
    </row>
    <row r="20" spans="2:24" s="2" customFormat="1" hidden="1">
      <c r="B20" s="66"/>
      <c r="C20" s="5"/>
      <c r="D20" s="1"/>
      <c r="E20" s="1"/>
      <c r="F20" s="31"/>
      <c r="G20" s="1"/>
      <c r="H20" s="1"/>
      <c r="I20" s="1"/>
      <c r="J20" s="1"/>
      <c r="K20" s="1"/>
      <c r="L20" s="1"/>
      <c r="M20" s="1"/>
      <c r="N20" s="1"/>
      <c r="O20" s="1"/>
    </row>
    <row r="21" spans="2:24" s="2" customFormat="1" ht="18" customHeight="1" thickBot="1">
      <c r="B21" s="10" t="s">
        <v>32</v>
      </c>
      <c r="C21" s="204" t="s">
        <v>6</v>
      </c>
      <c r="D21" s="25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24" s="2" customFormat="1" ht="19" customHeight="1">
      <c r="B22" s="6" t="s">
        <v>33</v>
      </c>
      <c r="C22" s="85"/>
      <c r="D22" s="55" t="str">
        <f>E22&amp;"　　"&amp;F22&amp;"　　"&amp;G22&amp;"　　"&amp;H22&amp;"　　"&amp;I22&amp;"　　"&amp;J22&amp;"　　"&amp;K22</f>
        <v>１．1未満　　２．1以上2未満　　３．2以上5未満　　４．5以上10未満　　５．10以上　　　　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ref="O22:W41" si="0">IFERROR(IF((P22-1)&lt;1,"",P22-1),"")</f>
        <v/>
      </c>
      <c r="P22" s="1" t="str">
        <f t="shared" ref="P22:P41" si="1">IFERROR(IF((Q22-1)&lt;1,"",Q22-1),"")</f>
        <v/>
      </c>
      <c r="Q22" s="1" t="str">
        <f t="shared" ref="Q22:Q41" si="2">IFERROR(IF((R22-1)&lt;1,"",R22-1),"")</f>
        <v/>
      </c>
      <c r="R22" s="1" t="str">
        <f t="shared" ref="R22:R41" si="3">IFERROR(IF((S22-1)&lt;1,"",S22-1),"")</f>
        <v/>
      </c>
      <c r="S22" s="1" t="str">
        <f t="shared" ref="S22:S41" si="4">IFERROR(IF((T22-1)&lt;1,"",T22-1),"")</f>
        <v/>
      </c>
      <c r="T22" s="1">
        <f t="shared" ref="T22:T41" si="5">IFERROR(IF((U22-1)&lt;1,"",U22-1),"")</f>
        <v>1</v>
      </c>
      <c r="U22" s="1">
        <f t="shared" ref="U22:U41" si="6">IFERROR(IF((V22-1)&lt;1,"",V22-1),"")</f>
        <v>2</v>
      </c>
      <c r="V22" s="1">
        <f t="shared" ref="V22:V41" si="7">IFERROR(IF((W22-1)&lt;1,"",W22-1),"")</f>
        <v>3</v>
      </c>
      <c r="W22" s="1">
        <f t="shared" ref="W22:W41" si="8">IFERROR(IF((X22-1)&lt;1,"",X22-1),"")</f>
        <v>4</v>
      </c>
      <c r="X22" s="1">
        <f t="shared" ref="X22:X41" si="9">COUNTA(E22:N22)</f>
        <v>5</v>
      </c>
    </row>
    <row r="23" spans="2:24" s="2" customFormat="1" ht="33" customHeight="1">
      <c r="B23" s="6" t="s">
        <v>34</v>
      </c>
      <c r="C23" s="86"/>
      <c r="D23" s="55" t="str">
        <f>E23&amp;"　　"&amp;F23&amp;"　　"&amp;G23&amp;"　　"&amp;H23&amp;"　　"&amp;I23&amp;"　　"&amp;J23&amp;"　　"&amp;K23</f>
        <v>１．50未満　　２．50以上100未満　　３．100以上200未満　　４．200以上500未満　　　　　　　　　５．500以上　　　　</v>
      </c>
      <c r="E23" s="186" t="s">
        <v>236</v>
      </c>
      <c r="F23" s="186" t="s">
        <v>237</v>
      </c>
      <c r="G23" s="186" t="s">
        <v>231</v>
      </c>
      <c r="H23" s="186" t="s">
        <v>232</v>
      </c>
      <c r="I23" s="186" t="s">
        <v>238</v>
      </c>
      <c r="J23" s="5"/>
      <c r="K23" s="1"/>
      <c r="L23" s="1"/>
      <c r="M23" s="1"/>
      <c r="N23" s="1"/>
      <c r="O23" s="1" t="str">
        <f t="shared" si="0"/>
        <v/>
      </c>
      <c r="P23" s="1" t="str">
        <f t="shared" si="1"/>
        <v/>
      </c>
      <c r="Q23" s="1" t="str">
        <f t="shared" si="2"/>
        <v/>
      </c>
      <c r="R23" s="1" t="str">
        <f t="shared" si="3"/>
        <v/>
      </c>
      <c r="S23" s="1" t="str">
        <f t="shared" si="4"/>
        <v/>
      </c>
      <c r="T23" s="1">
        <f t="shared" si="5"/>
        <v>1</v>
      </c>
      <c r="U23" s="1">
        <f t="shared" si="6"/>
        <v>2</v>
      </c>
      <c r="V23" s="1">
        <f t="shared" si="7"/>
        <v>3</v>
      </c>
      <c r="W23" s="1">
        <f t="shared" si="8"/>
        <v>4</v>
      </c>
      <c r="X23" s="1">
        <f t="shared" si="9"/>
        <v>5</v>
      </c>
    </row>
    <row r="24" spans="2:24" s="2" customFormat="1" ht="20.25" customHeight="1" thickBot="1">
      <c r="B24" s="6" t="s">
        <v>35</v>
      </c>
      <c r="C24" s="256"/>
      <c r="D24" s="56" t="str">
        <f t="shared" ref="D24" si="10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si="0"/>
        <v/>
      </c>
      <c r="P24" s="1" t="str">
        <f t="shared" si="1"/>
        <v/>
      </c>
      <c r="Q24" s="1" t="str">
        <f t="shared" si="2"/>
        <v/>
      </c>
      <c r="R24" s="1" t="str">
        <f t="shared" si="3"/>
        <v/>
      </c>
      <c r="S24" s="1" t="str">
        <f t="shared" si="4"/>
        <v/>
      </c>
      <c r="T24" s="1" t="str">
        <f t="shared" si="5"/>
        <v/>
      </c>
      <c r="U24" s="1" t="str">
        <f t="shared" si="6"/>
        <v/>
      </c>
      <c r="V24" s="1" t="str">
        <f t="shared" si="7"/>
        <v/>
      </c>
      <c r="W24" s="1">
        <f t="shared" si="8"/>
        <v>1</v>
      </c>
      <c r="X24" s="1">
        <f t="shared" si="9"/>
        <v>2</v>
      </c>
    </row>
    <row r="25" spans="2:24" s="2" customFormat="1" ht="20.25" customHeight="1">
      <c r="B25" s="57"/>
      <c r="C25" s="57"/>
      <c r="D25" s="9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tr">
        <f t="shared" si="0"/>
        <v/>
      </c>
      <c r="P25" s="1" t="str">
        <f t="shared" si="1"/>
        <v/>
      </c>
      <c r="Q25" s="1" t="str">
        <f t="shared" si="2"/>
        <v/>
      </c>
      <c r="R25" s="1" t="str">
        <f t="shared" si="3"/>
        <v/>
      </c>
      <c r="S25" s="1" t="str">
        <f t="shared" si="4"/>
        <v/>
      </c>
      <c r="T25" s="1" t="str">
        <f t="shared" si="5"/>
        <v/>
      </c>
      <c r="U25" s="1" t="str">
        <f t="shared" si="6"/>
        <v/>
      </c>
      <c r="V25" s="1" t="str">
        <f t="shared" si="7"/>
        <v/>
      </c>
      <c r="W25" s="1" t="str">
        <f t="shared" si="8"/>
        <v/>
      </c>
      <c r="X25" s="1">
        <f t="shared" si="9"/>
        <v>0</v>
      </c>
    </row>
    <row r="26" spans="2:24" ht="18" customHeight="1" thickBot="1">
      <c r="B26" s="122" t="s">
        <v>38</v>
      </c>
      <c r="C26" s="122"/>
      <c r="D26" s="309"/>
      <c r="O26" s="1" t="str">
        <f t="shared" si="0"/>
        <v/>
      </c>
      <c r="P26" s="1" t="str">
        <f t="shared" si="1"/>
        <v/>
      </c>
      <c r="Q26" s="1" t="str">
        <f t="shared" si="2"/>
        <v/>
      </c>
      <c r="R26" s="1" t="str">
        <f t="shared" si="3"/>
        <v/>
      </c>
      <c r="S26" s="1" t="str">
        <f t="shared" si="4"/>
        <v/>
      </c>
      <c r="T26" s="1" t="str">
        <f t="shared" si="5"/>
        <v/>
      </c>
      <c r="U26" s="1" t="str">
        <f t="shared" si="6"/>
        <v/>
      </c>
      <c r="V26" s="1" t="str">
        <f t="shared" si="7"/>
        <v/>
      </c>
      <c r="W26" s="1" t="str">
        <f t="shared" si="8"/>
        <v/>
      </c>
      <c r="X26" s="1">
        <f t="shared" si="9"/>
        <v>0</v>
      </c>
    </row>
    <row r="27" spans="2:24" ht="19" hidden="1" customHeight="1">
      <c r="B27" s="7" t="s">
        <v>9</v>
      </c>
      <c r="C27" s="264" t="str">
        <f>IF('[1]共通試料1_機関名等 '!$C$15=0,"",'[1]共通試料1_機関名等 '!$C$15)</f>
        <v/>
      </c>
      <c r="D27" s="310"/>
      <c r="O27" s="1" t="str">
        <f t="shared" si="0"/>
        <v/>
      </c>
      <c r="P27" s="1" t="str">
        <f t="shared" si="1"/>
        <v/>
      </c>
      <c r="Q27" s="1" t="str">
        <f t="shared" si="2"/>
        <v/>
      </c>
      <c r="R27" s="1" t="str">
        <f t="shared" si="3"/>
        <v/>
      </c>
      <c r="S27" s="1" t="str">
        <f t="shared" si="4"/>
        <v/>
      </c>
      <c r="T27" s="1" t="str">
        <f t="shared" si="5"/>
        <v/>
      </c>
      <c r="U27" s="1" t="str">
        <f t="shared" si="6"/>
        <v/>
      </c>
      <c r="V27" s="1" t="str">
        <f t="shared" si="7"/>
        <v/>
      </c>
      <c r="W27" s="1" t="str">
        <f t="shared" si="8"/>
        <v/>
      </c>
      <c r="X27" s="1">
        <f t="shared" si="9"/>
        <v>0</v>
      </c>
    </row>
    <row r="28" spans="2:24" ht="20.149999999999999" customHeight="1">
      <c r="B28" s="33" t="s">
        <v>276</v>
      </c>
      <c r="C28" s="85"/>
      <c r="D28" s="58" t="str">
        <f>E28&amp;"　　"&amp;F28&amp;"　　"&amp;G28&amp;"　　"&amp;H28&amp;"　　"&amp;I28</f>
        <v>１．1未満　　２．1以上2未満　　３．2以上7未満　　４．7以上　　</v>
      </c>
      <c r="E28" s="1" t="s">
        <v>221</v>
      </c>
      <c r="F28" s="1" t="s">
        <v>230</v>
      </c>
      <c r="G28" s="1" t="s">
        <v>940</v>
      </c>
      <c r="H28" s="1" t="s">
        <v>277</v>
      </c>
      <c r="O28" s="1" t="str">
        <f t="shared" si="0"/>
        <v/>
      </c>
      <c r="P28" s="1" t="str">
        <f t="shared" si="1"/>
        <v/>
      </c>
      <c r="Q28" s="1" t="str">
        <f t="shared" si="2"/>
        <v/>
      </c>
      <c r="R28" s="1" t="str">
        <f t="shared" si="3"/>
        <v/>
      </c>
      <c r="S28" s="1" t="str">
        <f t="shared" si="4"/>
        <v/>
      </c>
      <c r="T28" s="1" t="str">
        <f t="shared" si="5"/>
        <v/>
      </c>
      <c r="U28" s="1">
        <f t="shared" si="6"/>
        <v>1</v>
      </c>
      <c r="V28" s="1">
        <f t="shared" si="7"/>
        <v>2</v>
      </c>
      <c r="W28" s="1">
        <f t="shared" si="8"/>
        <v>3</v>
      </c>
      <c r="X28" s="1">
        <f t="shared" si="9"/>
        <v>4</v>
      </c>
    </row>
    <row r="29" spans="2:24" ht="39.75" customHeight="1">
      <c r="B29" s="34" t="s">
        <v>80</v>
      </c>
      <c r="C29" s="86"/>
      <c r="D29" s="58" t="str">
        <f>E29&amp;"　　"&amp;F29&amp;"　　"&amp;G29&amp;"　　"&amp;H29&amp;"　　"&amp;I29&amp;"　　"&amp;J29&amp;"　　"&amp;K29</f>
        <v>１．ジフェニルカルバジド吸光光度法　　２．フレーム加熱原子吸光法　　３．電気加熱原子吸光法　　４．ICP発光分光分析法　　５．ICP質量分析法　　６．その他　　</v>
      </c>
      <c r="E29" s="1" t="s">
        <v>665</v>
      </c>
      <c r="F29" s="1" t="s">
        <v>838</v>
      </c>
      <c r="G29" s="1" t="s">
        <v>834</v>
      </c>
      <c r="H29" s="1" t="s">
        <v>837</v>
      </c>
      <c r="I29" s="1" t="s">
        <v>836</v>
      </c>
      <c r="J29" s="1" t="s">
        <v>67</v>
      </c>
      <c r="O29" s="1" t="str">
        <f t="shared" si="0"/>
        <v/>
      </c>
      <c r="P29" s="1" t="str">
        <f t="shared" si="1"/>
        <v/>
      </c>
      <c r="Q29" s="1" t="str">
        <f t="shared" si="2"/>
        <v/>
      </c>
      <c r="R29" s="1" t="str">
        <f t="shared" si="3"/>
        <v/>
      </c>
      <c r="S29" s="1">
        <f t="shared" si="4"/>
        <v>1</v>
      </c>
      <c r="T29" s="1">
        <f t="shared" si="5"/>
        <v>2</v>
      </c>
      <c r="U29" s="1">
        <f t="shared" si="6"/>
        <v>3</v>
      </c>
      <c r="V29" s="1">
        <f t="shared" si="7"/>
        <v>4</v>
      </c>
      <c r="W29" s="1">
        <f t="shared" si="8"/>
        <v>5</v>
      </c>
      <c r="X29" s="1">
        <f t="shared" si="9"/>
        <v>6</v>
      </c>
    </row>
    <row r="30" spans="2:24" ht="20.25" customHeight="1" thickBot="1">
      <c r="B30" s="39" t="s">
        <v>122</v>
      </c>
      <c r="C30" s="98"/>
      <c r="D30" s="73"/>
      <c r="O30" s="1" t="str">
        <f t="shared" si="0"/>
        <v/>
      </c>
      <c r="P30" s="1" t="str">
        <f t="shared" si="1"/>
        <v/>
      </c>
      <c r="Q30" s="1" t="str">
        <f t="shared" si="2"/>
        <v/>
      </c>
      <c r="R30" s="1" t="str">
        <f t="shared" si="3"/>
        <v/>
      </c>
      <c r="S30" s="1" t="str">
        <f t="shared" si="4"/>
        <v/>
      </c>
      <c r="T30" s="1" t="str">
        <f t="shared" si="5"/>
        <v/>
      </c>
      <c r="U30" s="1" t="str">
        <f t="shared" si="6"/>
        <v/>
      </c>
      <c r="V30" s="1" t="str">
        <f t="shared" si="7"/>
        <v/>
      </c>
      <c r="W30" s="1" t="str">
        <f t="shared" si="8"/>
        <v/>
      </c>
      <c r="X30" s="1">
        <f t="shared" si="9"/>
        <v>0</v>
      </c>
    </row>
    <row r="31" spans="2:24" ht="20.25" customHeight="1">
      <c r="B31" s="72" t="s">
        <v>1027</v>
      </c>
      <c r="C31" s="5"/>
      <c r="D31" s="5"/>
    </row>
    <row r="32" spans="2:24" ht="20.25" customHeight="1">
      <c r="B32" s="191"/>
      <c r="C32" s="5"/>
      <c r="D32" s="5"/>
      <c r="O32" s="1" t="str">
        <f t="shared" si="0"/>
        <v/>
      </c>
      <c r="P32" s="1" t="str">
        <f t="shared" si="1"/>
        <v/>
      </c>
      <c r="Q32" s="1" t="str">
        <f t="shared" si="2"/>
        <v/>
      </c>
      <c r="R32" s="1" t="str">
        <f t="shared" si="3"/>
        <v/>
      </c>
      <c r="S32" s="1" t="str">
        <f t="shared" si="4"/>
        <v/>
      </c>
      <c r="T32" s="1" t="str">
        <f t="shared" si="5"/>
        <v/>
      </c>
      <c r="U32" s="1" t="str">
        <f t="shared" si="6"/>
        <v/>
      </c>
      <c r="V32" s="1" t="str">
        <f t="shared" si="7"/>
        <v/>
      </c>
      <c r="W32" s="1" t="str">
        <f t="shared" si="8"/>
        <v/>
      </c>
      <c r="X32" s="1">
        <f t="shared" si="9"/>
        <v>0</v>
      </c>
    </row>
    <row r="33" spans="2:24" ht="20.25" customHeight="1" thickBot="1">
      <c r="B33" s="36" t="s">
        <v>604</v>
      </c>
      <c r="C33" s="76"/>
      <c r="D33" s="65"/>
      <c r="O33" s="1" t="str">
        <f t="shared" si="0"/>
        <v/>
      </c>
      <c r="P33" s="1" t="str">
        <f t="shared" si="1"/>
        <v/>
      </c>
      <c r="Q33" s="1" t="str">
        <f t="shared" si="2"/>
        <v/>
      </c>
      <c r="R33" s="1" t="str">
        <f t="shared" si="3"/>
        <v/>
      </c>
      <c r="S33" s="1" t="str">
        <f t="shared" si="4"/>
        <v/>
      </c>
      <c r="T33" s="1" t="str">
        <f t="shared" si="5"/>
        <v/>
      </c>
      <c r="U33" s="1" t="str">
        <f t="shared" si="6"/>
        <v/>
      </c>
      <c r="V33" s="1" t="str">
        <f t="shared" si="7"/>
        <v/>
      </c>
      <c r="W33" s="1" t="str">
        <f t="shared" si="8"/>
        <v/>
      </c>
      <c r="X33" s="1">
        <f t="shared" si="9"/>
        <v>0</v>
      </c>
    </row>
    <row r="34" spans="2:24" ht="17" customHeight="1">
      <c r="B34" s="33" t="s">
        <v>619</v>
      </c>
      <c r="C34" s="85"/>
      <c r="D34" s="61" t="str">
        <f>E34&amp;"　　"&amp;F34&amp;"　　"&amp;G34&amp;"　　"&amp;H34&amp;"　　"&amp;I34</f>
        <v>１. 7未満　　２. 7以上14未満　　３. 14以上21未満　　４. 21以上28未満　　５. 28以上</v>
      </c>
      <c r="E34" s="1" t="s">
        <v>270</v>
      </c>
      <c r="F34" s="1" t="s">
        <v>271</v>
      </c>
      <c r="G34" s="1" t="s">
        <v>272</v>
      </c>
      <c r="H34" s="1" t="s">
        <v>273</v>
      </c>
      <c r="I34" s="1" t="s">
        <v>274</v>
      </c>
      <c r="O34" s="1" t="str">
        <f t="shared" si="0"/>
        <v/>
      </c>
      <c r="P34" s="1" t="str">
        <f t="shared" si="0"/>
        <v/>
      </c>
      <c r="Q34" s="1" t="str">
        <f t="shared" si="0"/>
        <v/>
      </c>
      <c r="R34" s="1" t="str">
        <f t="shared" si="0"/>
        <v/>
      </c>
      <c r="S34" s="1" t="str">
        <f t="shared" si="0"/>
        <v/>
      </c>
      <c r="T34" s="1">
        <f t="shared" si="0"/>
        <v>1</v>
      </c>
      <c r="U34" s="1">
        <f t="shared" si="0"/>
        <v>2</v>
      </c>
      <c r="V34" s="1">
        <f t="shared" si="0"/>
        <v>3</v>
      </c>
      <c r="W34" s="1">
        <f t="shared" si="0"/>
        <v>4</v>
      </c>
      <c r="X34" s="1">
        <f t="shared" si="9"/>
        <v>5</v>
      </c>
    </row>
    <row r="35" spans="2:24" ht="21.65" customHeight="1">
      <c r="B35" s="37" t="s">
        <v>143</v>
      </c>
      <c r="C35" s="86"/>
      <c r="D35" s="61" t="str">
        <f>E35&amp;"　　"&amp;F35&amp;"　　"&amp;G35&amp;"　　"&amp;H35&amp;"　　"&amp;I35</f>
        <v>１．冷暗所保存 　　２．保存しない（直ちに分析）　　３．室温保存　　４．その他　　</v>
      </c>
      <c r="E35" s="1" t="s">
        <v>45</v>
      </c>
      <c r="F35" s="1" t="s">
        <v>46</v>
      </c>
      <c r="G35" s="1" t="s">
        <v>600</v>
      </c>
      <c r="H35" s="1" t="s">
        <v>66</v>
      </c>
      <c r="O35" s="1" t="str">
        <f t="shared" si="0"/>
        <v/>
      </c>
      <c r="P35" s="1" t="str">
        <f t="shared" si="0"/>
        <v/>
      </c>
      <c r="Q35" s="1" t="str">
        <f t="shared" si="0"/>
        <v/>
      </c>
      <c r="R35" s="1" t="str">
        <f t="shared" si="0"/>
        <v/>
      </c>
      <c r="S35" s="1" t="str">
        <f t="shared" si="0"/>
        <v/>
      </c>
      <c r="T35" s="1" t="str">
        <f t="shared" si="0"/>
        <v/>
      </c>
      <c r="U35" s="1">
        <f t="shared" si="0"/>
        <v>1</v>
      </c>
      <c r="V35" s="1">
        <f t="shared" si="0"/>
        <v>2</v>
      </c>
      <c r="W35" s="1">
        <f t="shared" si="0"/>
        <v>3</v>
      </c>
      <c r="X35" s="1">
        <f t="shared" si="9"/>
        <v>4</v>
      </c>
    </row>
    <row r="36" spans="2:24" ht="20.25" customHeight="1">
      <c r="B36" s="39" t="s">
        <v>121</v>
      </c>
      <c r="C36" s="96"/>
      <c r="D36" s="73"/>
      <c r="O36" s="1" t="str">
        <f t="shared" si="0"/>
        <v/>
      </c>
      <c r="P36" s="1" t="str">
        <f t="shared" si="0"/>
        <v/>
      </c>
      <c r="Q36" s="1" t="str">
        <f t="shared" si="0"/>
        <v/>
      </c>
      <c r="R36" s="1" t="str">
        <f t="shared" si="0"/>
        <v/>
      </c>
      <c r="S36" s="1" t="str">
        <f t="shared" si="0"/>
        <v/>
      </c>
      <c r="T36" s="1" t="str">
        <f t="shared" si="0"/>
        <v/>
      </c>
      <c r="U36" s="1" t="str">
        <f t="shared" si="0"/>
        <v/>
      </c>
      <c r="V36" s="1" t="str">
        <f t="shared" si="0"/>
        <v/>
      </c>
      <c r="W36" s="1" t="str">
        <f t="shared" si="0"/>
        <v/>
      </c>
      <c r="X36" s="1">
        <f t="shared" si="9"/>
        <v>0</v>
      </c>
    </row>
    <row r="37" spans="2:24" ht="20.25" customHeight="1" thickBot="1">
      <c r="B37" s="43" t="s">
        <v>48</v>
      </c>
      <c r="C37" s="256"/>
      <c r="D37" s="207" t="str">
        <f>E37&amp;"　　"&amp;F37&amp;"　　"&amp;G37&amp;"　　"&amp;H37&amp;"　　"&amp;I37</f>
        <v>１．4未満　　２．4以上5未満　　３．5以上6未満　　４．6以上10未満　　５．10以上</v>
      </c>
      <c r="E37" s="1" t="s">
        <v>240</v>
      </c>
      <c r="F37" s="1" t="s">
        <v>901</v>
      </c>
      <c r="G37" s="1" t="s">
        <v>902</v>
      </c>
      <c r="H37" s="1" t="s">
        <v>903</v>
      </c>
      <c r="I37" s="1" t="s">
        <v>235</v>
      </c>
      <c r="O37" s="1" t="str">
        <f t="shared" si="0"/>
        <v/>
      </c>
      <c r="P37" s="1" t="str">
        <f t="shared" si="0"/>
        <v/>
      </c>
      <c r="Q37" s="1" t="str">
        <f t="shared" si="0"/>
        <v/>
      </c>
      <c r="R37" s="1" t="str">
        <f t="shared" si="0"/>
        <v/>
      </c>
      <c r="S37" s="1" t="str">
        <f t="shared" si="0"/>
        <v/>
      </c>
      <c r="T37" s="1">
        <f t="shared" si="0"/>
        <v>1</v>
      </c>
      <c r="U37" s="1">
        <f t="shared" si="0"/>
        <v>2</v>
      </c>
      <c r="V37" s="1">
        <f t="shared" si="0"/>
        <v>3</v>
      </c>
      <c r="W37" s="1">
        <f t="shared" si="0"/>
        <v>4</v>
      </c>
      <c r="X37" s="1">
        <f t="shared" si="9"/>
        <v>5</v>
      </c>
    </row>
    <row r="38" spans="2:24" ht="20.25" customHeight="1">
      <c r="B38" s="35" t="s">
        <v>50</v>
      </c>
      <c r="C38" s="59"/>
      <c r="D38" s="57"/>
      <c r="O38" s="1" t="str">
        <f t="shared" si="0"/>
        <v/>
      </c>
      <c r="P38" s="1" t="str">
        <f t="shared" si="1"/>
        <v/>
      </c>
      <c r="Q38" s="1" t="str">
        <f t="shared" si="2"/>
        <v/>
      </c>
      <c r="R38" s="1" t="str">
        <f t="shared" si="3"/>
        <v/>
      </c>
      <c r="S38" s="1" t="str">
        <f t="shared" si="4"/>
        <v/>
      </c>
      <c r="T38" s="1" t="str">
        <f t="shared" si="5"/>
        <v/>
      </c>
      <c r="U38" s="1" t="str">
        <f t="shared" si="6"/>
        <v/>
      </c>
      <c r="V38" s="1" t="str">
        <f t="shared" si="7"/>
        <v/>
      </c>
      <c r="W38" s="1" t="str">
        <f t="shared" si="8"/>
        <v/>
      </c>
      <c r="X38" s="1">
        <f t="shared" si="9"/>
        <v>0</v>
      </c>
    </row>
    <row r="39" spans="2:24" ht="20.25" customHeight="1">
      <c r="B39" s="72"/>
      <c r="C39" s="59"/>
      <c r="D39" s="59"/>
      <c r="O39" s="1" t="str">
        <f t="shared" si="0"/>
        <v/>
      </c>
      <c r="P39" s="1" t="str">
        <f t="shared" si="1"/>
        <v/>
      </c>
      <c r="Q39" s="1" t="str">
        <f t="shared" si="2"/>
        <v/>
      </c>
      <c r="R39" s="1" t="str">
        <f t="shared" si="3"/>
        <v/>
      </c>
      <c r="S39" s="1" t="str">
        <f t="shared" si="4"/>
        <v/>
      </c>
      <c r="T39" s="1" t="str">
        <f t="shared" si="5"/>
        <v/>
      </c>
      <c r="U39" s="1" t="str">
        <f t="shared" si="6"/>
        <v/>
      </c>
      <c r="V39" s="1" t="str">
        <f t="shared" si="7"/>
        <v/>
      </c>
      <c r="W39" s="1" t="str">
        <f t="shared" si="8"/>
        <v/>
      </c>
      <c r="X39" s="1">
        <f t="shared" si="9"/>
        <v>0</v>
      </c>
    </row>
    <row r="40" spans="2:24" ht="17.5" customHeight="1" thickBot="1">
      <c r="B40" s="10" t="s">
        <v>145</v>
      </c>
      <c r="C40" s="300"/>
      <c r="D40" s="255"/>
      <c r="O40" s="1" t="str">
        <f t="shared" si="0"/>
        <v/>
      </c>
      <c r="P40" s="1" t="str">
        <f t="shared" si="1"/>
        <v/>
      </c>
      <c r="Q40" s="1" t="str">
        <f t="shared" si="2"/>
        <v/>
      </c>
      <c r="R40" s="1" t="str">
        <f t="shared" si="3"/>
        <v/>
      </c>
      <c r="S40" s="1" t="str">
        <f t="shared" si="4"/>
        <v/>
      </c>
      <c r="T40" s="1" t="str">
        <f t="shared" si="5"/>
        <v/>
      </c>
      <c r="U40" s="1" t="str">
        <f t="shared" si="6"/>
        <v/>
      </c>
      <c r="V40" s="1" t="str">
        <f t="shared" si="7"/>
        <v/>
      </c>
      <c r="W40" s="1" t="str">
        <f t="shared" si="8"/>
        <v/>
      </c>
      <c r="X40" s="1">
        <f t="shared" si="9"/>
        <v>0</v>
      </c>
    </row>
    <row r="41" spans="2:24" s="66" customFormat="1" ht="23.15" customHeight="1">
      <c r="B41" s="40" t="s">
        <v>768</v>
      </c>
      <c r="C41" s="251"/>
      <c r="D41" s="91" t="s">
        <v>769</v>
      </c>
      <c r="O41" s="1" t="str">
        <f t="shared" si="0"/>
        <v/>
      </c>
      <c r="P41" s="1" t="str">
        <f t="shared" si="1"/>
        <v/>
      </c>
      <c r="Q41" s="1" t="str">
        <f t="shared" si="2"/>
        <v/>
      </c>
      <c r="R41" s="1" t="str">
        <f t="shared" si="3"/>
        <v/>
      </c>
      <c r="S41" s="1" t="str">
        <f t="shared" si="4"/>
        <v/>
      </c>
      <c r="T41" s="1" t="str">
        <f t="shared" si="5"/>
        <v/>
      </c>
      <c r="U41" s="1" t="str">
        <f t="shared" si="6"/>
        <v/>
      </c>
      <c r="V41" s="1" t="str">
        <f t="shared" si="7"/>
        <v/>
      </c>
      <c r="W41" s="1" t="str">
        <f t="shared" si="8"/>
        <v/>
      </c>
      <c r="X41" s="1">
        <f t="shared" si="9"/>
        <v>0</v>
      </c>
    </row>
    <row r="42" spans="2:24" ht="53.25" customHeight="1">
      <c r="B42" s="38" t="s">
        <v>676</v>
      </c>
      <c r="C42" s="86"/>
      <c r="D42" s="58" t="str">
        <f>E42&amp;"　　"&amp;F42&amp;"　　"&amp;G42&amp;"　　"&amp;H42&amp;"　　"&amp;I42&amp;"　　"&amp;J42&amp;"　　"&amp;K42&amp;"　　"&amp;L42&amp;"　　"&amp;M42</f>
        <v>１．塩酸酸性で煮沸　　２．硝酸酸性で煮沸　　３．塩酸による分解　　４．硝酸による分解　　５．塩酸と硝酸による分解　　６．硝酸と過塩素酸による分解　　７．硝酸と硫酸による分解　　８．その他　　９．前処理を行わなかった</v>
      </c>
      <c r="E42" s="1" t="s">
        <v>54</v>
      </c>
      <c r="F42" s="1" t="s">
        <v>677</v>
      </c>
      <c r="G42" s="1" t="s">
        <v>678</v>
      </c>
      <c r="H42" s="1" t="s">
        <v>679</v>
      </c>
      <c r="I42" s="1" t="s">
        <v>680</v>
      </c>
      <c r="J42" s="1" t="s">
        <v>681</v>
      </c>
      <c r="K42" s="1" t="s">
        <v>682</v>
      </c>
      <c r="L42" s="1" t="s">
        <v>683</v>
      </c>
      <c r="M42" s="1" t="s">
        <v>684</v>
      </c>
      <c r="O42" s="1" t="str">
        <f t="shared" ref="O42:W47" si="11">IFERROR(IF((P42-1)&lt;1,"",P42-1),"")</f>
        <v/>
      </c>
      <c r="P42" s="1">
        <f t="shared" si="11"/>
        <v>1</v>
      </c>
      <c r="Q42" s="1">
        <f t="shared" si="11"/>
        <v>2</v>
      </c>
      <c r="R42" s="1">
        <f t="shared" si="11"/>
        <v>3</v>
      </c>
      <c r="S42" s="1">
        <f t="shared" si="11"/>
        <v>4</v>
      </c>
      <c r="T42" s="1">
        <f t="shared" si="11"/>
        <v>5</v>
      </c>
      <c r="U42" s="1">
        <f t="shared" si="11"/>
        <v>6</v>
      </c>
      <c r="V42" s="1">
        <f t="shared" si="11"/>
        <v>7</v>
      </c>
      <c r="W42" s="1">
        <f t="shared" si="11"/>
        <v>8</v>
      </c>
      <c r="X42" s="1">
        <f t="shared" ref="X42:X47" si="12">COUNTA(E42:N42)</f>
        <v>9</v>
      </c>
    </row>
    <row r="43" spans="2:24" ht="20.25" customHeight="1">
      <c r="B43" s="39" t="s">
        <v>122</v>
      </c>
      <c r="C43" s="96"/>
      <c r="D43" s="73"/>
      <c r="O43" s="1" t="str">
        <f t="shared" si="11"/>
        <v/>
      </c>
      <c r="P43" s="1" t="str">
        <f t="shared" si="11"/>
        <v/>
      </c>
      <c r="Q43" s="1" t="str">
        <f t="shared" si="11"/>
        <v/>
      </c>
      <c r="R43" s="1" t="str">
        <f t="shared" si="11"/>
        <v/>
      </c>
      <c r="S43" s="1" t="str">
        <f t="shared" si="11"/>
        <v/>
      </c>
      <c r="T43" s="1" t="str">
        <f t="shared" si="11"/>
        <v/>
      </c>
      <c r="U43" s="1" t="str">
        <f t="shared" si="11"/>
        <v/>
      </c>
      <c r="V43" s="1" t="str">
        <f t="shared" si="11"/>
        <v/>
      </c>
      <c r="W43" s="1" t="str">
        <f t="shared" si="11"/>
        <v/>
      </c>
      <c r="X43" s="1">
        <f t="shared" si="12"/>
        <v>0</v>
      </c>
    </row>
    <row r="44" spans="2:24" ht="20.5" customHeight="1">
      <c r="B44" s="38" t="s">
        <v>146</v>
      </c>
      <c r="C44" s="86"/>
      <c r="D44" s="61" t="str">
        <f>E44&amp;"　　"&amp;F44&amp;"　　"&amp;G44&amp;"　　"&amp;H44&amp;"　　"&amp;I44</f>
        <v>１．ろ過　　２．その他　　３．行わなかった　　　　</v>
      </c>
      <c r="E44" s="1" t="s">
        <v>174</v>
      </c>
      <c r="F44" s="1" t="s">
        <v>98</v>
      </c>
      <c r="G44" s="1" t="s">
        <v>870</v>
      </c>
      <c r="O44" s="1" t="str">
        <f t="shared" si="11"/>
        <v/>
      </c>
      <c r="P44" s="1" t="str">
        <f t="shared" si="11"/>
        <v/>
      </c>
      <c r="Q44" s="1" t="str">
        <f t="shared" si="11"/>
        <v/>
      </c>
      <c r="R44" s="1" t="str">
        <f t="shared" si="11"/>
        <v/>
      </c>
      <c r="S44" s="1" t="str">
        <f t="shared" si="11"/>
        <v/>
      </c>
      <c r="T44" s="1" t="str">
        <f t="shared" si="11"/>
        <v/>
      </c>
      <c r="U44" s="1" t="str">
        <f t="shared" si="11"/>
        <v/>
      </c>
      <c r="V44" s="1">
        <f t="shared" si="11"/>
        <v>1</v>
      </c>
      <c r="W44" s="1">
        <f t="shared" si="11"/>
        <v>2</v>
      </c>
      <c r="X44" s="1">
        <f t="shared" si="12"/>
        <v>3</v>
      </c>
    </row>
    <row r="45" spans="2:24" ht="19.5" customHeight="1">
      <c r="B45" s="116" t="s">
        <v>188</v>
      </c>
      <c r="C45" s="96"/>
      <c r="D45" s="73"/>
      <c r="O45" s="1" t="str">
        <f t="shared" si="11"/>
        <v/>
      </c>
      <c r="P45" s="1" t="str">
        <f t="shared" si="11"/>
        <v/>
      </c>
      <c r="Q45" s="1" t="str">
        <f t="shared" si="11"/>
        <v/>
      </c>
      <c r="R45" s="1" t="str">
        <f t="shared" si="11"/>
        <v/>
      </c>
      <c r="S45" s="1" t="str">
        <f t="shared" si="11"/>
        <v/>
      </c>
      <c r="T45" s="1" t="str">
        <f t="shared" si="11"/>
        <v/>
      </c>
      <c r="U45" s="1" t="str">
        <f t="shared" si="11"/>
        <v/>
      </c>
      <c r="V45" s="1" t="str">
        <f t="shared" si="11"/>
        <v/>
      </c>
      <c r="W45" s="1" t="str">
        <f t="shared" si="11"/>
        <v/>
      </c>
      <c r="X45" s="1">
        <f t="shared" si="12"/>
        <v>0</v>
      </c>
    </row>
    <row r="46" spans="2:24" ht="20.25" customHeight="1" thickBot="1">
      <c r="B46" s="43" t="s">
        <v>56</v>
      </c>
      <c r="C46" s="50"/>
      <c r="D46" s="247" t="s">
        <v>51</v>
      </c>
      <c r="O46" s="1" t="str">
        <f t="shared" si="11"/>
        <v/>
      </c>
      <c r="P46" s="1" t="str">
        <f t="shared" si="11"/>
        <v/>
      </c>
      <c r="Q46" s="1" t="str">
        <f t="shared" si="11"/>
        <v/>
      </c>
      <c r="R46" s="1" t="str">
        <f t="shared" si="11"/>
        <v/>
      </c>
      <c r="S46" s="1" t="str">
        <f t="shared" si="11"/>
        <v/>
      </c>
      <c r="T46" s="1" t="str">
        <f t="shared" si="11"/>
        <v/>
      </c>
      <c r="U46" s="1" t="str">
        <f t="shared" si="11"/>
        <v/>
      </c>
      <c r="V46" s="1" t="str">
        <f t="shared" si="11"/>
        <v/>
      </c>
      <c r="W46" s="1" t="str">
        <f t="shared" si="11"/>
        <v/>
      </c>
      <c r="X46" s="1">
        <f t="shared" si="12"/>
        <v>0</v>
      </c>
    </row>
    <row r="47" spans="2:24" ht="20.25" customHeight="1">
      <c r="B47" s="166"/>
      <c r="C47" s="301"/>
      <c r="D47" s="167"/>
      <c r="O47" s="1" t="str">
        <f t="shared" si="11"/>
        <v/>
      </c>
      <c r="P47" s="1" t="str">
        <f t="shared" si="11"/>
        <v/>
      </c>
      <c r="Q47" s="1" t="str">
        <f t="shared" si="11"/>
        <v/>
      </c>
      <c r="R47" s="1" t="str">
        <f t="shared" si="11"/>
        <v/>
      </c>
      <c r="S47" s="1" t="str">
        <f t="shared" si="11"/>
        <v/>
      </c>
      <c r="T47" s="1" t="str">
        <f t="shared" si="11"/>
        <v/>
      </c>
      <c r="U47" s="1" t="str">
        <f t="shared" si="11"/>
        <v/>
      </c>
      <c r="V47" s="1" t="str">
        <f t="shared" si="11"/>
        <v/>
      </c>
      <c r="W47" s="1" t="str">
        <f t="shared" si="11"/>
        <v/>
      </c>
      <c r="X47" s="1">
        <f t="shared" si="12"/>
        <v>0</v>
      </c>
    </row>
    <row r="48" spans="2:24" ht="20.25" customHeight="1" thickBot="1">
      <c r="B48" s="10" t="s">
        <v>1035</v>
      </c>
      <c r="C48" s="300"/>
      <c r="D48" s="255"/>
      <c r="O48" s="1" t="str">
        <f t="shared" ref="O48:W60" si="13">IFERROR(IF((P48-1)&lt;1,"",P48-1),"")</f>
        <v/>
      </c>
      <c r="P48" s="1" t="str">
        <f t="shared" si="13"/>
        <v/>
      </c>
      <c r="Q48" s="1" t="str">
        <f t="shared" si="13"/>
        <v/>
      </c>
      <c r="R48" s="1" t="str">
        <f t="shared" si="13"/>
        <v/>
      </c>
      <c r="S48" s="1" t="str">
        <f t="shared" si="13"/>
        <v/>
      </c>
      <c r="T48" s="1" t="str">
        <f t="shared" si="13"/>
        <v/>
      </c>
      <c r="U48" s="1" t="str">
        <f t="shared" si="13"/>
        <v/>
      </c>
      <c r="V48" s="1" t="str">
        <f t="shared" si="13"/>
        <v/>
      </c>
      <c r="W48" s="1" t="str">
        <f t="shared" si="13"/>
        <v/>
      </c>
      <c r="X48" s="1">
        <f t="shared" ref="X48:X96" si="14">COUNTA(E48:N48)</f>
        <v>0</v>
      </c>
    </row>
    <row r="49" spans="2:24" ht="20.25" customHeight="1">
      <c r="B49" s="40" t="s">
        <v>839</v>
      </c>
      <c r="C49" s="251"/>
      <c r="D49" s="311" t="s">
        <v>51</v>
      </c>
      <c r="O49" s="1" t="str">
        <f t="shared" si="13"/>
        <v/>
      </c>
      <c r="P49" s="1" t="str">
        <f t="shared" si="13"/>
        <v/>
      </c>
      <c r="Q49" s="1" t="str">
        <f t="shared" si="13"/>
        <v/>
      </c>
      <c r="R49" s="1" t="str">
        <f t="shared" si="13"/>
        <v/>
      </c>
      <c r="S49" s="1" t="str">
        <f t="shared" si="13"/>
        <v/>
      </c>
      <c r="T49" s="1" t="str">
        <f t="shared" si="13"/>
        <v/>
      </c>
      <c r="U49" s="1" t="str">
        <f t="shared" si="13"/>
        <v/>
      </c>
      <c r="V49" s="1" t="str">
        <f t="shared" si="13"/>
        <v/>
      </c>
      <c r="W49" s="1" t="str">
        <f t="shared" si="13"/>
        <v/>
      </c>
      <c r="X49" s="1">
        <f t="shared" si="14"/>
        <v>0</v>
      </c>
    </row>
    <row r="50" spans="2:24" ht="20.25" customHeight="1">
      <c r="B50" s="37" t="s">
        <v>857</v>
      </c>
      <c r="C50" s="259"/>
      <c r="D50" s="58" t="str">
        <f>E50&amp;"　　"&amp;F50&amp;"　　"&amp;G50&amp;"　　"&amp;H50&amp;"　　"&amp;I50</f>
        <v>１．硫酸(1+9)を加えて加熱　　２．その他　　３．行わなかった　　　　</v>
      </c>
      <c r="E50" s="1" t="s">
        <v>856</v>
      </c>
      <c r="F50" s="1" t="s">
        <v>52</v>
      </c>
      <c r="G50" s="1" t="s">
        <v>870</v>
      </c>
      <c r="O50" s="1" t="str">
        <f t="shared" si="13"/>
        <v/>
      </c>
      <c r="P50" s="1" t="str">
        <f t="shared" si="13"/>
        <v/>
      </c>
      <c r="Q50" s="1" t="str">
        <f t="shared" si="13"/>
        <v/>
      </c>
      <c r="R50" s="1" t="str">
        <f t="shared" si="13"/>
        <v/>
      </c>
      <c r="S50" s="1" t="str">
        <f t="shared" si="13"/>
        <v/>
      </c>
      <c r="T50" s="1" t="str">
        <f t="shared" si="13"/>
        <v/>
      </c>
      <c r="U50" s="1" t="str">
        <f t="shared" si="13"/>
        <v/>
      </c>
      <c r="V50" s="1">
        <f t="shared" si="13"/>
        <v>1</v>
      </c>
      <c r="W50" s="1">
        <f t="shared" si="13"/>
        <v>2</v>
      </c>
      <c r="X50" s="1">
        <f t="shared" si="14"/>
        <v>3</v>
      </c>
    </row>
    <row r="51" spans="2:24" ht="20.25" customHeight="1">
      <c r="B51" s="103" t="s">
        <v>175</v>
      </c>
      <c r="C51" s="272"/>
      <c r="D51" s="92"/>
      <c r="O51" s="1" t="str">
        <f t="shared" si="13"/>
        <v/>
      </c>
      <c r="P51" s="1" t="str">
        <f t="shared" si="13"/>
        <v/>
      </c>
      <c r="Q51" s="1" t="str">
        <f t="shared" si="13"/>
        <v/>
      </c>
      <c r="R51" s="1" t="str">
        <f t="shared" si="13"/>
        <v/>
      </c>
      <c r="S51" s="1" t="str">
        <f t="shared" si="13"/>
        <v/>
      </c>
      <c r="T51" s="1" t="str">
        <f t="shared" si="13"/>
        <v/>
      </c>
      <c r="U51" s="1" t="str">
        <f t="shared" si="13"/>
        <v/>
      </c>
      <c r="V51" s="1" t="str">
        <f t="shared" si="13"/>
        <v/>
      </c>
      <c r="W51" s="1" t="str">
        <f t="shared" si="13"/>
        <v/>
      </c>
      <c r="X51" s="1">
        <f t="shared" si="14"/>
        <v>0</v>
      </c>
    </row>
    <row r="52" spans="2:24" ht="20.25" customHeight="1">
      <c r="B52" s="37" t="s">
        <v>852</v>
      </c>
      <c r="C52" s="259"/>
      <c r="D52" s="58" t="str">
        <f t="shared" ref="D52:D53" si="15">E52&amp;"　　"&amp;F52&amp;"　　"&amp;G52&amp;"　　"&amp;H52&amp;"　　"&amp;I52</f>
        <v>１．行った　　２．行わなかった　　　　　　</v>
      </c>
      <c r="E52" s="1" t="s">
        <v>670</v>
      </c>
      <c r="F52" s="1" t="s">
        <v>671</v>
      </c>
      <c r="O52" s="1" t="str">
        <f t="shared" si="13"/>
        <v/>
      </c>
      <c r="P52" s="1" t="str">
        <f t="shared" si="13"/>
        <v/>
      </c>
      <c r="Q52" s="1" t="str">
        <f t="shared" si="13"/>
        <v/>
      </c>
      <c r="R52" s="1" t="str">
        <f t="shared" si="13"/>
        <v/>
      </c>
      <c r="S52" s="1" t="str">
        <f t="shared" si="13"/>
        <v/>
      </c>
      <c r="T52" s="1" t="str">
        <f t="shared" si="13"/>
        <v/>
      </c>
      <c r="U52" s="1" t="str">
        <f t="shared" si="13"/>
        <v/>
      </c>
      <c r="V52" s="1" t="str">
        <f t="shared" si="13"/>
        <v/>
      </c>
      <c r="W52" s="1">
        <f t="shared" si="13"/>
        <v>1</v>
      </c>
      <c r="X52" s="1">
        <f t="shared" si="14"/>
        <v>2</v>
      </c>
    </row>
    <row r="53" spans="2:24" ht="30.65" customHeight="1">
      <c r="B53" s="266" t="s">
        <v>854</v>
      </c>
      <c r="C53" s="259"/>
      <c r="D53" s="58" t="str">
        <f t="shared" si="15"/>
        <v>１．尿素及び亜硝酸ナトリウムを添加　　２．尿素及びアジ化ナトリウムを添加　　３．行わなかった　　　　</v>
      </c>
      <c r="E53" s="1" t="s">
        <v>853</v>
      </c>
      <c r="F53" s="1" t="s">
        <v>855</v>
      </c>
      <c r="G53" s="1" t="s">
        <v>870</v>
      </c>
      <c r="O53" s="1" t="str">
        <f t="shared" si="13"/>
        <v/>
      </c>
      <c r="P53" s="1" t="str">
        <f t="shared" si="13"/>
        <v/>
      </c>
      <c r="Q53" s="1" t="str">
        <f t="shared" si="13"/>
        <v/>
      </c>
      <c r="R53" s="1" t="str">
        <f t="shared" si="13"/>
        <v/>
      </c>
      <c r="S53" s="1" t="str">
        <f t="shared" si="13"/>
        <v/>
      </c>
      <c r="T53" s="1" t="str">
        <f t="shared" si="13"/>
        <v/>
      </c>
      <c r="U53" s="1" t="str">
        <f t="shared" si="13"/>
        <v/>
      </c>
      <c r="V53" s="1">
        <f t="shared" si="13"/>
        <v>1</v>
      </c>
      <c r="W53" s="1">
        <f t="shared" si="13"/>
        <v>2</v>
      </c>
      <c r="X53" s="1">
        <f t="shared" si="14"/>
        <v>3</v>
      </c>
    </row>
    <row r="54" spans="2:24" ht="20.25" customHeight="1">
      <c r="B54" s="232" t="s">
        <v>705</v>
      </c>
      <c r="C54" s="259"/>
      <c r="D54" s="58" t="str">
        <f>E54&amp;"　　"&amp;F54&amp;"　　"&amp;G54&amp;"　　"&amp;H54&amp;"　　"&amp;I54</f>
        <v>１． 15　　２．その他　　　　　　</v>
      </c>
      <c r="E54" s="188" t="s">
        <v>822</v>
      </c>
      <c r="F54" s="188" t="s">
        <v>156</v>
      </c>
      <c r="O54" s="1" t="str">
        <f t="shared" si="13"/>
        <v/>
      </c>
      <c r="P54" s="1" t="str">
        <f t="shared" si="13"/>
        <v/>
      </c>
      <c r="Q54" s="1" t="str">
        <f t="shared" si="13"/>
        <v/>
      </c>
      <c r="R54" s="1" t="str">
        <f t="shared" si="13"/>
        <v/>
      </c>
      <c r="S54" s="1" t="str">
        <f t="shared" si="13"/>
        <v/>
      </c>
      <c r="T54" s="1" t="str">
        <f t="shared" si="13"/>
        <v/>
      </c>
      <c r="U54" s="1" t="str">
        <f t="shared" si="13"/>
        <v/>
      </c>
      <c r="V54" s="1" t="str">
        <f t="shared" si="13"/>
        <v/>
      </c>
      <c r="W54" s="1">
        <f t="shared" si="13"/>
        <v>1</v>
      </c>
      <c r="X54" s="1">
        <f t="shared" si="14"/>
        <v>2</v>
      </c>
    </row>
    <row r="55" spans="2:24" ht="19.5" customHeight="1">
      <c r="B55" s="39" t="s">
        <v>122</v>
      </c>
      <c r="C55" s="28"/>
      <c r="D55" s="93" t="s">
        <v>49</v>
      </c>
      <c r="E55" s="188"/>
      <c r="F55" s="188"/>
      <c r="O55" s="1" t="str">
        <f t="shared" si="13"/>
        <v/>
      </c>
      <c r="P55" s="1" t="str">
        <f t="shared" si="13"/>
        <v/>
      </c>
      <c r="Q55" s="1" t="str">
        <f t="shared" si="13"/>
        <v/>
      </c>
      <c r="R55" s="1" t="str">
        <f t="shared" si="13"/>
        <v/>
      </c>
      <c r="S55" s="1" t="str">
        <f t="shared" si="13"/>
        <v/>
      </c>
      <c r="T55" s="1" t="str">
        <f t="shared" si="13"/>
        <v/>
      </c>
      <c r="U55" s="1" t="str">
        <f t="shared" si="13"/>
        <v/>
      </c>
      <c r="V55" s="1" t="str">
        <f t="shared" si="13"/>
        <v/>
      </c>
      <c r="W55" s="1" t="str">
        <f t="shared" si="13"/>
        <v/>
      </c>
      <c r="X55" s="1">
        <f t="shared" si="14"/>
        <v>0</v>
      </c>
    </row>
    <row r="56" spans="2:24" ht="20.25" customHeight="1">
      <c r="B56" s="232" t="s">
        <v>706</v>
      </c>
      <c r="C56" s="259"/>
      <c r="D56" s="58" t="str">
        <f>E56&amp;"　　"&amp;F56&amp;"　　"&amp;G56&amp;"　　"&amp;H56&amp;"　　"&amp;I56</f>
        <v>１． 5　　２．その他　　　　　　</v>
      </c>
      <c r="E56" s="188" t="s">
        <v>823</v>
      </c>
      <c r="F56" s="188" t="s">
        <v>156</v>
      </c>
      <c r="O56" s="1" t="str">
        <f t="shared" si="13"/>
        <v/>
      </c>
      <c r="P56" s="1" t="str">
        <f t="shared" si="13"/>
        <v/>
      </c>
      <c r="Q56" s="1" t="str">
        <f t="shared" si="13"/>
        <v/>
      </c>
      <c r="R56" s="1" t="str">
        <f t="shared" si="13"/>
        <v/>
      </c>
      <c r="S56" s="1" t="str">
        <f t="shared" si="13"/>
        <v/>
      </c>
      <c r="T56" s="1" t="str">
        <f t="shared" si="13"/>
        <v/>
      </c>
      <c r="U56" s="1" t="str">
        <f t="shared" si="13"/>
        <v/>
      </c>
      <c r="V56" s="1" t="str">
        <f t="shared" si="13"/>
        <v/>
      </c>
      <c r="W56" s="1">
        <f t="shared" si="13"/>
        <v>1</v>
      </c>
      <c r="X56" s="1">
        <f t="shared" si="14"/>
        <v>2</v>
      </c>
    </row>
    <row r="57" spans="2:24" ht="19.5" customHeight="1">
      <c r="B57" s="39" t="s">
        <v>122</v>
      </c>
      <c r="C57" s="28"/>
      <c r="D57" s="93" t="s">
        <v>60</v>
      </c>
      <c r="E57" s="188"/>
      <c r="F57" s="188"/>
      <c r="O57" s="1" t="str">
        <f t="shared" si="13"/>
        <v/>
      </c>
      <c r="P57" s="1" t="str">
        <f t="shared" si="13"/>
        <v/>
      </c>
      <c r="Q57" s="1" t="str">
        <f t="shared" si="13"/>
        <v/>
      </c>
      <c r="R57" s="1" t="str">
        <f t="shared" si="13"/>
        <v/>
      </c>
      <c r="S57" s="1" t="str">
        <f t="shared" si="13"/>
        <v/>
      </c>
      <c r="T57" s="1" t="str">
        <f t="shared" si="13"/>
        <v/>
      </c>
      <c r="U57" s="1" t="str">
        <f t="shared" si="13"/>
        <v/>
      </c>
      <c r="V57" s="1" t="str">
        <f t="shared" si="13"/>
        <v/>
      </c>
      <c r="W57" s="1" t="str">
        <f t="shared" si="13"/>
        <v/>
      </c>
      <c r="X57" s="1">
        <f t="shared" si="14"/>
        <v>0</v>
      </c>
    </row>
    <row r="58" spans="2:24" ht="20.25" customHeight="1">
      <c r="B58" s="267" t="s">
        <v>858</v>
      </c>
      <c r="C58" s="259"/>
      <c r="D58" s="58" t="str">
        <f>E58&amp;"　　"&amp;F58&amp;"　　"&amp;G58&amp;"　　"&amp;H58&amp;"　　"&amp;I58</f>
        <v>１．行った　　２．行わなかった　　　　　　</v>
      </c>
      <c r="E58" s="1" t="s">
        <v>670</v>
      </c>
      <c r="F58" s="1" t="s">
        <v>671</v>
      </c>
      <c r="O58" s="1" t="str">
        <f t="shared" si="13"/>
        <v/>
      </c>
      <c r="P58" s="1" t="str">
        <f t="shared" si="13"/>
        <v/>
      </c>
      <c r="Q58" s="1" t="str">
        <f t="shared" si="13"/>
        <v/>
      </c>
      <c r="R58" s="1" t="str">
        <f t="shared" si="13"/>
        <v/>
      </c>
      <c r="S58" s="1" t="str">
        <f t="shared" si="13"/>
        <v/>
      </c>
      <c r="T58" s="1" t="str">
        <f t="shared" si="13"/>
        <v/>
      </c>
      <c r="U58" s="1" t="str">
        <f t="shared" si="13"/>
        <v/>
      </c>
      <c r="V58" s="1" t="str">
        <f t="shared" si="13"/>
        <v/>
      </c>
      <c r="W58" s="1">
        <f t="shared" si="13"/>
        <v>1</v>
      </c>
      <c r="X58" s="1">
        <f t="shared" si="14"/>
        <v>2</v>
      </c>
    </row>
    <row r="59" spans="2:24" ht="20.25" customHeight="1">
      <c r="B59" s="267" t="s">
        <v>860</v>
      </c>
      <c r="C59" s="259"/>
      <c r="D59" s="58" t="str">
        <f>E59&amp;"　　"&amp;F59&amp;"　　"&amp;G59&amp;"　　"&amp;H59&amp;"　　"&amp;I59</f>
        <v>１．行った　　２．行わなかった　　　　　　</v>
      </c>
      <c r="E59" s="1" t="s">
        <v>670</v>
      </c>
      <c r="F59" s="1" t="s">
        <v>671</v>
      </c>
      <c r="O59" s="1" t="str">
        <f t="shared" si="13"/>
        <v/>
      </c>
      <c r="P59" s="1" t="str">
        <f t="shared" si="13"/>
        <v/>
      </c>
      <c r="Q59" s="1" t="str">
        <f t="shared" si="13"/>
        <v/>
      </c>
      <c r="R59" s="1" t="str">
        <f t="shared" si="13"/>
        <v/>
      </c>
      <c r="S59" s="1" t="str">
        <f t="shared" si="13"/>
        <v/>
      </c>
      <c r="T59" s="1" t="str">
        <f t="shared" si="13"/>
        <v/>
      </c>
      <c r="U59" s="1" t="str">
        <f t="shared" si="13"/>
        <v/>
      </c>
      <c r="V59" s="1" t="str">
        <f t="shared" si="13"/>
        <v/>
      </c>
      <c r="W59" s="1">
        <f t="shared" si="13"/>
        <v>1</v>
      </c>
      <c r="X59" s="1">
        <f t="shared" si="14"/>
        <v>2</v>
      </c>
    </row>
    <row r="60" spans="2:24" ht="20.25" customHeight="1">
      <c r="B60" s="114" t="s">
        <v>859</v>
      </c>
      <c r="C60" s="272"/>
      <c r="D60" s="92"/>
      <c r="O60" s="1" t="str">
        <f t="shared" si="13"/>
        <v/>
      </c>
      <c r="P60" s="1" t="str">
        <f t="shared" si="13"/>
        <v/>
      </c>
      <c r="Q60" s="1" t="str">
        <f t="shared" si="13"/>
        <v/>
      </c>
      <c r="R60" s="1" t="str">
        <f t="shared" si="13"/>
        <v/>
      </c>
      <c r="S60" s="1" t="str">
        <f t="shared" si="13"/>
        <v/>
      </c>
      <c r="T60" s="1" t="str">
        <f t="shared" si="13"/>
        <v/>
      </c>
      <c r="U60" s="1" t="str">
        <f t="shared" ref="U60:U72" si="16">IFERROR(IF((V60-1)&lt;1,"",V60-1),"")</f>
        <v/>
      </c>
      <c r="V60" s="1" t="str">
        <f t="shared" ref="V60:V72" si="17">IFERROR(IF((W60-1)&lt;1,"",W60-1),"")</f>
        <v/>
      </c>
      <c r="W60" s="1" t="str">
        <f t="shared" ref="W60:W72" si="18">IFERROR(IF((X60-1)&lt;1,"",X60-1),"")</f>
        <v/>
      </c>
      <c r="X60" s="1">
        <f t="shared" si="14"/>
        <v>0</v>
      </c>
    </row>
    <row r="61" spans="2:24" ht="20.25" customHeight="1">
      <c r="B61" s="190" t="s">
        <v>666</v>
      </c>
      <c r="C61" s="28"/>
      <c r="D61" s="58" t="s">
        <v>51</v>
      </c>
      <c r="E61" s="187"/>
      <c r="F61" s="187"/>
      <c r="O61" s="1" t="str">
        <f t="shared" ref="O61:W99" si="19">IFERROR(IF((P61-1)&lt;1,"",P61-1),"")</f>
        <v/>
      </c>
      <c r="P61" s="1" t="str">
        <f t="shared" ref="P61:P72" si="20">IFERROR(IF((Q61-1)&lt;1,"",Q61-1),"")</f>
        <v/>
      </c>
      <c r="Q61" s="1" t="str">
        <f t="shared" ref="Q61:Q72" si="21">IFERROR(IF((R61-1)&lt;1,"",R61-1),"")</f>
        <v/>
      </c>
      <c r="R61" s="1" t="str">
        <f t="shared" ref="R61:R72" si="22">IFERROR(IF((S61-1)&lt;1,"",S61-1),"")</f>
        <v/>
      </c>
      <c r="S61" s="1" t="str">
        <f t="shared" ref="S61:S72" si="23">IFERROR(IF((T61-1)&lt;1,"",T61-1),"")</f>
        <v/>
      </c>
      <c r="T61" s="1" t="str">
        <f t="shared" ref="T61:T72" si="24">IFERROR(IF((U61-1)&lt;1,"",U61-1),"")</f>
        <v/>
      </c>
      <c r="U61" s="1" t="str">
        <f t="shared" si="16"/>
        <v/>
      </c>
      <c r="V61" s="1" t="str">
        <f t="shared" si="17"/>
        <v/>
      </c>
      <c r="W61" s="1" t="str">
        <f t="shared" si="18"/>
        <v/>
      </c>
      <c r="X61" s="1">
        <f t="shared" si="14"/>
        <v>0</v>
      </c>
    </row>
    <row r="62" spans="2:24" ht="20.25" customHeight="1">
      <c r="B62" s="38" t="s">
        <v>711</v>
      </c>
      <c r="C62" s="259"/>
      <c r="D62" s="58" t="str">
        <f>E62&amp;"　　"&amp;F62&amp;"　　"&amp;G62&amp;"　　"&amp;H62&amp;"　　"&amp;I62</f>
        <v>１． 10　　２． 50　　３． 100　　４．その他　　</v>
      </c>
      <c r="E62" s="188" t="s">
        <v>844</v>
      </c>
      <c r="F62" s="188" t="s">
        <v>986</v>
      </c>
      <c r="G62" s="1" t="s">
        <v>712</v>
      </c>
      <c r="H62" s="1" t="s">
        <v>43</v>
      </c>
      <c r="O62" s="1" t="str">
        <f t="shared" si="19"/>
        <v/>
      </c>
      <c r="P62" s="1" t="str">
        <f t="shared" si="20"/>
        <v/>
      </c>
      <c r="Q62" s="1" t="str">
        <f t="shared" si="21"/>
        <v/>
      </c>
      <c r="R62" s="1" t="str">
        <f t="shared" si="22"/>
        <v/>
      </c>
      <c r="S62" s="1" t="str">
        <f t="shared" si="23"/>
        <v/>
      </c>
      <c r="T62" s="1" t="str">
        <f t="shared" si="24"/>
        <v/>
      </c>
      <c r="U62" s="1">
        <f t="shared" si="16"/>
        <v>1</v>
      </c>
      <c r="V62" s="1">
        <f t="shared" si="17"/>
        <v>2</v>
      </c>
      <c r="W62" s="1">
        <f t="shared" si="18"/>
        <v>3</v>
      </c>
      <c r="X62" s="1">
        <f t="shared" si="14"/>
        <v>4</v>
      </c>
    </row>
    <row r="63" spans="2:24" ht="20.25" customHeight="1">
      <c r="B63" s="39" t="s">
        <v>122</v>
      </c>
      <c r="C63" s="28"/>
      <c r="D63" s="311" t="s">
        <v>713</v>
      </c>
      <c r="O63" s="1" t="str">
        <f t="shared" si="19"/>
        <v/>
      </c>
      <c r="P63" s="1" t="str">
        <f t="shared" si="20"/>
        <v/>
      </c>
      <c r="Q63" s="1" t="str">
        <f t="shared" si="21"/>
        <v/>
      </c>
      <c r="R63" s="1" t="str">
        <f t="shared" si="22"/>
        <v/>
      </c>
      <c r="S63" s="1" t="str">
        <f t="shared" si="23"/>
        <v/>
      </c>
      <c r="T63" s="1" t="str">
        <f t="shared" si="24"/>
        <v/>
      </c>
      <c r="U63" s="1" t="str">
        <f t="shared" si="16"/>
        <v/>
      </c>
      <c r="V63" s="1" t="str">
        <f t="shared" si="17"/>
        <v/>
      </c>
      <c r="W63" s="1" t="str">
        <f t="shared" si="18"/>
        <v/>
      </c>
      <c r="X63" s="1">
        <f t="shared" si="14"/>
        <v>0</v>
      </c>
    </row>
    <row r="64" spans="2:24" ht="20.25" customHeight="1">
      <c r="B64" s="32" t="s">
        <v>541</v>
      </c>
      <c r="C64" s="259"/>
      <c r="D64" s="58" t="str">
        <f>E64&amp;"　　"&amp;F64&amp;"　　"&amp;G64&amp;"　　"&amp;H64&amp;"　　"&amp;I64</f>
        <v>１． 540　　２． その他　　　　　　</v>
      </c>
      <c r="E64" s="188" t="s">
        <v>824</v>
      </c>
      <c r="F64" s="188" t="s">
        <v>621</v>
      </c>
      <c r="O64" s="1" t="str">
        <f t="shared" si="19"/>
        <v/>
      </c>
      <c r="P64" s="1" t="str">
        <f t="shared" si="20"/>
        <v/>
      </c>
      <c r="Q64" s="1" t="str">
        <f t="shared" si="21"/>
        <v/>
      </c>
      <c r="R64" s="1" t="str">
        <f t="shared" si="22"/>
        <v/>
      </c>
      <c r="S64" s="1" t="str">
        <f t="shared" si="23"/>
        <v/>
      </c>
      <c r="T64" s="1" t="str">
        <f t="shared" si="24"/>
        <v/>
      </c>
      <c r="U64" s="1" t="str">
        <f t="shared" si="16"/>
        <v/>
      </c>
      <c r="V64" s="1" t="str">
        <f t="shared" si="17"/>
        <v/>
      </c>
      <c r="W64" s="1">
        <f t="shared" si="18"/>
        <v>1</v>
      </c>
      <c r="X64" s="1">
        <f t="shared" si="14"/>
        <v>2</v>
      </c>
    </row>
    <row r="65" spans="2:24" ht="20.25" customHeight="1" thickBot="1">
      <c r="B65" s="39" t="s">
        <v>122</v>
      </c>
      <c r="C65" s="50"/>
      <c r="D65" s="93" t="s">
        <v>542</v>
      </c>
      <c r="O65" s="1" t="str">
        <f t="shared" si="19"/>
        <v/>
      </c>
      <c r="P65" s="1" t="str">
        <f t="shared" si="20"/>
        <v/>
      </c>
      <c r="Q65" s="1" t="str">
        <f t="shared" si="21"/>
        <v/>
      </c>
      <c r="R65" s="1" t="str">
        <f t="shared" si="22"/>
        <v/>
      </c>
      <c r="S65" s="1" t="str">
        <f t="shared" si="23"/>
        <v/>
      </c>
      <c r="T65" s="1" t="str">
        <f t="shared" si="24"/>
        <v/>
      </c>
      <c r="U65" s="1" t="str">
        <f t="shared" si="16"/>
        <v/>
      </c>
      <c r="V65" s="1" t="str">
        <f t="shared" si="17"/>
        <v/>
      </c>
      <c r="W65" s="1" t="str">
        <f t="shared" si="18"/>
        <v/>
      </c>
      <c r="X65" s="1">
        <f t="shared" si="14"/>
        <v>0</v>
      </c>
    </row>
    <row r="66" spans="2:24" ht="20.25" customHeight="1">
      <c r="B66" s="1"/>
      <c r="C66" s="1"/>
      <c r="D66" s="1"/>
      <c r="O66" s="1" t="str">
        <f t="shared" si="19"/>
        <v/>
      </c>
      <c r="P66" s="1" t="str">
        <f t="shared" si="20"/>
        <v/>
      </c>
      <c r="Q66" s="1" t="str">
        <f t="shared" si="21"/>
        <v/>
      </c>
      <c r="R66" s="1" t="str">
        <f t="shared" si="22"/>
        <v/>
      </c>
      <c r="S66" s="1" t="str">
        <f t="shared" si="23"/>
        <v/>
      </c>
      <c r="T66" s="1" t="str">
        <f t="shared" si="24"/>
        <v/>
      </c>
      <c r="U66" s="1" t="str">
        <f t="shared" si="16"/>
        <v/>
      </c>
      <c r="V66" s="1" t="str">
        <f t="shared" si="17"/>
        <v/>
      </c>
      <c r="W66" s="1" t="str">
        <f t="shared" si="18"/>
        <v/>
      </c>
      <c r="X66" s="1">
        <f t="shared" si="14"/>
        <v>0</v>
      </c>
    </row>
    <row r="67" spans="2:24" ht="20.5" customHeight="1" thickBot="1">
      <c r="B67" s="10" t="s">
        <v>1036</v>
      </c>
      <c r="C67" s="300"/>
      <c r="D67" s="255"/>
      <c r="O67" s="1" t="str">
        <f t="shared" si="19"/>
        <v/>
      </c>
      <c r="P67" s="1" t="str">
        <f t="shared" si="20"/>
        <v/>
      </c>
      <c r="Q67" s="1" t="str">
        <f t="shared" si="21"/>
        <v/>
      </c>
      <c r="R67" s="1" t="str">
        <f t="shared" si="22"/>
        <v/>
      </c>
      <c r="S67" s="1" t="str">
        <f t="shared" si="23"/>
        <v/>
      </c>
      <c r="T67" s="1" t="str">
        <f t="shared" si="24"/>
        <v/>
      </c>
      <c r="U67" s="1" t="str">
        <f t="shared" si="16"/>
        <v/>
      </c>
      <c r="V67" s="1" t="str">
        <f t="shared" si="17"/>
        <v/>
      </c>
      <c r="W67" s="1" t="str">
        <f t="shared" si="18"/>
        <v/>
      </c>
      <c r="X67" s="1">
        <f t="shared" si="14"/>
        <v>0</v>
      </c>
    </row>
    <row r="68" spans="2:24" ht="20.25" customHeight="1" thickBot="1">
      <c r="B68" s="60" t="s">
        <v>61</v>
      </c>
      <c r="C68" s="259"/>
      <c r="D68" s="58" t="str">
        <f>E68&amp;"　　"&amp;F68&amp;"　　"&amp;G68&amp;"　　"&amp;H68&amp;"　　"&amp;I68</f>
        <v>１．5未満　　２．5以上10未満　　３．10以上20未満　　４．20以上　　</v>
      </c>
      <c r="E68" s="1" t="s">
        <v>622</v>
      </c>
      <c r="F68" s="1" t="s">
        <v>623</v>
      </c>
      <c r="G68" s="1" t="s">
        <v>624</v>
      </c>
      <c r="H68" s="1" t="s">
        <v>625</v>
      </c>
      <c r="O68" s="1" t="str">
        <f t="shared" si="19"/>
        <v/>
      </c>
      <c r="P68" s="1" t="str">
        <f t="shared" si="20"/>
        <v/>
      </c>
      <c r="Q68" s="1" t="str">
        <f t="shared" si="21"/>
        <v/>
      </c>
      <c r="R68" s="1" t="str">
        <f t="shared" si="22"/>
        <v/>
      </c>
      <c r="S68" s="1" t="str">
        <f t="shared" si="23"/>
        <v/>
      </c>
      <c r="T68" s="1" t="str">
        <f t="shared" si="24"/>
        <v/>
      </c>
      <c r="U68" s="1">
        <f t="shared" si="16"/>
        <v>1</v>
      </c>
      <c r="V68" s="1">
        <f t="shared" si="17"/>
        <v>2</v>
      </c>
      <c r="W68" s="1">
        <f t="shared" si="18"/>
        <v>3</v>
      </c>
      <c r="X68" s="1">
        <f t="shared" si="14"/>
        <v>4</v>
      </c>
    </row>
    <row r="69" spans="2:24" ht="20.25" customHeight="1" thickTop="1">
      <c r="B69" s="158" t="s">
        <v>210</v>
      </c>
      <c r="C69" s="157"/>
      <c r="D69" s="312"/>
      <c r="O69" s="1" t="str">
        <f t="shared" si="19"/>
        <v/>
      </c>
      <c r="P69" s="1" t="str">
        <f t="shared" si="20"/>
        <v/>
      </c>
      <c r="Q69" s="1" t="str">
        <f t="shared" si="21"/>
        <v/>
      </c>
      <c r="R69" s="1" t="str">
        <f t="shared" si="22"/>
        <v/>
      </c>
      <c r="S69" s="1" t="str">
        <f t="shared" si="23"/>
        <v/>
      </c>
      <c r="T69" s="1" t="str">
        <f t="shared" si="24"/>
        <v/>
      </c>
      <c r="U69" s="1" t="str">
        <f t="shared" si="16"/>
        <v/>
      </c>
      <c r="V69" s="1" t="str">
        <f t="shared" si="17"/>
        <v/>
      </c>
      <c r="W69" s="1" t="str">
        <f t="shared" si="18"/>
        <v/>
      </c>
      <c r="X69" s="1">
        <f t="shared" si="14"/>
        <v>0</v>
      </c>
    </row>
    <row r="70" spans="2:24" ht="19.5" customHeight="1">
      <c r="B70" s="120" t="s">
        <v>211</v>
      </c>
      <c r="C70" s="259"/>
      <c r="D70" s="173" t="str">
        <f>E70&amp;"　　"&amp;F70&amp;"　　"&amp;G70&amp;"　　"&amp;H70&amp;"　　"&amp;I70&amp;"　　　　　　　　　　　　"&amp;J70</f>
        <v>１．アセチレンー空気通常炎　　２．その他　　　　　　　　　　　　　　　　　　</v>
      </c>
      <c r="E70" s="1" t="s">
        <v>172</v>
      </c>
      <c r="F70" s="1" t="s">
        <v>98</v>
      </c>
      <c r="O70" s="1" t="str">
        <f t="shared" si="19"/>
        <v/>
      </c>
      <c r="P70" s="1" t="str">
        <f t="shared" si="20"/>
        <v/>
      </c>
      <c r="Q70" s="1" t="str">
        <f t="shared" si="21"/>
        <v/>
      </c>
      <c r="R70" s="1" t="str">
        <f t="shared" si="22"/>
        <v/>
      </c>
      <c r="S70" s="1" t="str">
        <f t="shared" si="23"/>
        <v/>
      </c>
      <c r="T70" s="1" t="str">
        <f t="shared" si="24"/>
        <v/>
      </c>
      <c r="U70" s="1" t="str">
        <f t="shared" si="16"/>
        <v/>
      </c>
      <c r="V70" s="1" t="str">
        <f t="shared" si="17"/>
        <v/>
      </c>
      <c r="W70" s="1">
        <f t="shared" si="18"/>
        <v>1</v>
      </c>
      <c r="X70" s="1">
        <f t="shared" si="14"/>
        <v>2</v>
      </c>
    </row>
    <row r="71" spans="2:24" ht="19.5" customHeight="1">
      <c r="B71" s="103" t="s">
        <v>120</v>
      </c>
      <c r="C71" s="272"/>
      <c r="D71" s="73"/>
      <c r="O71" s="1" t="str">
        <f t="shared" si="19"/>
        <v/>
      </c>
      <c r="P71" s="1" t="str">
        <f t="shared" si="20"/>
        <v/>
      </c>
      <c r="Q71" s="1" t="str">
        <f t="shared" si="21"/>
        <v/>
      </c>
      <c r="R71" s="1" t="str">
        <f t="shared" si="22"/>
        <v/>
      </c>
      <c r="S71" s="1" t="str">
        <f t="shared" si="23"/>
        <v/>
      </c>
      <c r="T71" s="1" t="str">
        <f t="shared" si="24"/>
        <v/>
      </c>
      <c r="U71" s="1" t="str">
        <f t="shared" si="16"/>
        <v/>
      </c>
      <c r="V71" s="1" t="str">
        <f t="shared" si="17"/>
        <v/>
      </c>
      <c r="W71" s="1" t="str">
        <f t="shared" si="18"/>
        <v/>
      </c>
      <c r="X71" s="1">
        <f t="shared" si="14"/>
        <v>0</v>
      </c>
    </row>
    <row r="72" spans="2:24" ht="19.5" customHeight="1">
      <c r="B72" s="120" t="s">
        <v>861</v>
      </c>
      <c r="C72" s="259"/>
      <c r="D72" s="173" t="str">
        <f t="shared" ref="D72:D74" si="25">E72&amp;"　　"&amp;F72&amp;"　　"&amp;G72&amp;"　　"&amp;H72&amp;"　　"&amp;I72&amp;"　　　　　　　　　　　　"&amp;J72</f>
        <v>１．行った　　２．行わなかった　　　　　　　　　　　　　　　　　　</v>
      </c>
      <c r="E72" s="1" t="s">
        <v>670</v>
      </c>
      <c r="F72" s="1" t="s">
        <v>671</v>
      </c>
      <c r="O72" s="1" t="str">
        <f t="shared" si="19"/>
        <v/>
      </c>
      <c r="P72" s="1" t="str">
        <f t="shared" si="20"/>
        <v/>
      </c>
      <c r="Q72" s="1" t="str">
        <f t="shared" si="21"/>
        <v/>
      </c>
      <c r="R72" s="1" t="str">
        <f t="shared" si="22"/>
        <v/>
      </c>
      <c r="S72" s="1" t="str">
        <f t="shared" si="23"/>
        <v/>
      </c>
      <c r="T72" s="1" t="str">
        <f t="shared" si="24"/>
        <v/>
      </c>
      <c r="U72" s="1" t="str">
        <f t="shared" si="16"/>
        <v/>
      </c>
      <c r="V72" s="1" t="str">
        <f t="shared" si="17"/>
        <v/>
      </c>
      <c r="W72" s="1">
        <f t="shared" si="18"/>
        <v>1</v>
      </c>
      <c r="X72" s="1">
        <f t="shared" si="14"/>
        <v>2</v>
      </c>
    </row>
    <row r="73" spans="2:24" ht="19.5" customHeight="1">
      <c r="B73" s="6" t="s">
        <v>862</v>
      </c>
      <c r="C73" s="259"/>
      <c r="D73" s="173" t="str">
        <f t="shared" si="25"/>
        <v>１．行った　　２．行わなかった　　　　　　　　　　　　　　　　　　</v>
      </c>
      <c r="E73" s="1" t="s">
        <v>670</v>
      </c>
      <c r="F73" s="1" t="s">
        <v>671</v>
      </c>
      <c r="O73" s="1" t="str">
        <f t="shared" si="19"/>
        <v/>
      </c>
      <c r="P73" s="1" t="str">
        <f t="shared" si="19"/>
        <v/>
      </c>
      <c r="Q73" s="1" t="str">
        <f t="shared" si="19"/>
        <v/>
      </c>
      <c r="R73" s="1" t="str">
        <f t="shared" si="19"/>
        <v/>
      </c>
      <c r="S73" s="1" t="str">
        <f t="shared" si="19"/>
        <v/>
      </c>
      <c r="T73" s="1" t="str">
        <f t="shared" si="19"/>
        <v/>
      </c>
      <c r="U73" s="1" t="str">
        <f t="shared" si="19"/>
        <v/>
      </c>
      <c r="V73" s="1" t="str">
        <f t="shared" si="19"/>
        <v/>
      </c>
      <c r="W73" s="1">
        <f t="shared" si="19"/>
        <v>1</v>
      </c>
      <c r="X73" s="1">
        <f t="shared" si="14"/>
        <v>2</v>
      </c>
    </row>
    <row r="74" spans="2:24" ht="20.25" customHeight="1">
      <c r="B74" s="268" t="s">
        <v>863</v>
      </c>
      <c r="C74" s="259"/>
      <c r="D74" s="173" t="str">
        <f t="shared" si="25"/>
        <v>１．行った　　２．行わなかった　　　　　　　　　　　　　　　　　　</v>
      </c>
      <c r="E74" s="1" t="s">
        <v>670</v>
      </c>
      <c r="F74" s="1" t="s">
        <v>671</v>
      </c>
      <c r="O74" s="1" t="str">
        <f t="shared" si="19"/>
        <v/>
      </c>
      <c r="P74" s="1" t="str">
        <f t="shared" si="19"/>
        <v/>
      </c>
      <c r="Q74" s="1" t="str">
        <f t="shared" si="19"/>
        <v/>
      </c>
      <c r="R74" s="1" t="str">
        <f t="shared" si="19"/>
        <v/>
      </c>
      <c r="S74" s="1" t="str">
        <f t="shared" si="19"/>
        <v/>
      </c>
      <c r="T74" s="1" t="str">
        <f t="shared" si="19"/>
        <v/>
      </c>
      <c r="U74" s="1" t="str">
        <f t="shared" si="19"/>
        <v/>
      </c>
      <c r="V74" s="1" t="str">
        <f t="shared" si="19"/>
        <v/>
      </c>
      <c r="W74" s="1">
        <f t="shared" si="19"/>
        <v>1</v>
      </c>
      <c r="X74" s="1">
        <f t="shared" si="14"/>
        <v>2</v>
      </c>
    </row>
    <row r="75" spans="2:24" ht="20.25" customHeight="1" thickBot="1">
      <c r="B75" s="114" t="s">
        <v>859</v>
      </c>
      <c r="C75" s="272"/>
      <c r="D75" s="73"/>
      <c r="O75" s="1" t="str">
        <f t="shared" si="19"/>
        <v/>
      </c>
      <c r="P75" s="1" t="str">
        <f t="shared" si="19"/>
        <v/>
      </c>
      <c r="Q75" s="1" t="str">
        <f t="shared" si="19"/>
        <v/>
      </c>
      <c r="R75" s="1" t="str">
        <f t="shared" si="19"/>
        <v/>
      </c>
      <c r="S75" s="1" t="str">
        <f t="shared" si="19"/>
        <v/>
      </c>
      <c r="T75" s="1" t="str">
        <f t="shared" si="19"/>
        <v/>
      </c>
      <c r="U75" s="1" t="str">
        <f t="shared" si="19"/>
        <v/>
      </c>
      <c r="V75" s="1" t="str">
        <f t="shared" si="19"/>
        <v/>
      </c>
      <c r="W75" s="1" t="str">
        <f t="shared" si="19"/>
        <v/>
      </c>
      <c r="X75" s="1">
        <f t="shared" si="14"/>
        <v>0</v>
      </c>
    </row>
    <row r="76" spans="2:24" ht="20.25" customHeight="1" thickTop="1">
      <c r="B76" s="159" t="s">
        <v>212</v>
      </c>
      <c r="C76" s="160"/>
      <c r="D76" s="313"/>
      <c r="O76" s="1" t="str">
        <f t="shared" si="19"/>
        <v/>
      </c>
      <c r="P76" s="1" t="str">
        <f t="shared" si="19"/>
        <v/>
      </c>
      <c r="Q76" s="1" t="str">
        <f t="shared" si="19"/>
        <v/>
      </c>
      <c r="R76" s="1" t="str">
        <f t="shared" si="19"/>
        <v/>
      </c>
      <c r="S76" s="1" t="str">
        <f t="shared" si="19"/>
        <v/>
      </c>
      <c r="T76" s="1" t="str">
        <f t="shared" si="19"/>
        <v/>
      </c>
      <c r="U76" s="1" t="str">
        <f t="shared" si="19"/>
        <v/>
      </c>
      <c r="V76" s="1" t="str">
        <f t="shared" si="19"/>
        <v/>
      </c>
      <c r="W76" s="1" t="str">
        <f t="shared" si="19"/>
        <v/>
      </c>
      <c r="X76" s="1">
        <f t="shared" si="14"/>
        <v>0</v>
      </c>
    </row>
    <row r="77" spans="2:24" ht="20.25" customHeight="1">
      <c r="B77" s="69" t="s">
        <v>629</v>
      </c>
      <c r="C77" s="259"/>
      <c r="D77" s="58" t="str">
        <f>E77&amp;"　　"&amp;F77&amp;"　　"&amp;G77&amp;"　　"&amp;H77&amp;"　　"&amp;I77</f>
        <v>１．10未満　　２．10以上20未満　　３．20以上　　　　</v>
      </c>
      <c r="E77" s="1" t="s">
        <v>626</v>
      </c>
      <c r="F77" s="1" t="s">
        <v>627</v>
      </c>
      <c r="G77" s="1" t="s">
        <v>628</v>
      </c>
      <c r="O77" s="1" t="str">
        <f t="shared" si="19"/>
        <v/>
      </c>
      <c r="P77" s="1" t="str">
        <f t="shared" si="19"/>
        <v/>
      </c>
      <c r="Q77" s="1" t="str">
        <f t="shared" si="19"/>
        <v/>
      </c>
      <c r="R77" s="1" t="str">
        <f t="shared" si="19"/>
        <v/>
      </c>
      <c r="S77" s="1" t="str">
        <f t="shared" si="19"/>
        <v/>
      </c>
      <c r="T77" s="1" t="str">
        <f t="shared" si="19"/>
        <v/>
      </c>
      <c r="U77" s="1" t="str">
        <f t="shared" si="19"/>
        <v/>
      </c>
      <c r="V77" s="1">
        <f t="shared" si="19"/>
        <v>1</v>
      </c>
      <c r="W77" s="1">
        <f t="shared" si="19"/>
        <v>2</v>
      </c>
      <c r="X77" s="1">
        <f t="shared" si="14"/>
        <v>3</v>
      </c>
    </row>
    <row r="78" spans="2:24" ht="20.25" customHeight="1">
      <c r="B78" s="44" t="s">
        <v>213</v>
      </c>
      <c r="C78" s="259"/>
      <c r="D78" s="61" t="str">
        <f>E78&amp;"　　"&amp;F78&amp;"　　"&amp;G78&amp;"　　"&amp;H78&amp;"　　"&amp;I78</f>
        <v>１．黒鉛炉　　２．その他　　　　　　</v>
      </c>
      <c r="E78" s="187" t="s">
        <v>167</v>
      </c>
      <c r="F78" s="1" t="s">
        <v>98</v>
      </c>
      <c r="O78" s="1" t="str">
        <f t="shared" si="19"/>
        <v/>
      </c>
      <c r="P78" s="1" t="str">
        <f t="shared" si="19"/>
        <v/>
      </c>
      <c r="Q78" s="1" t="str">
        <f t="shared" si="19"/>
        <v/>
      </c>
      <c r="R78" s="1" t="str">
        <f t="shared" si="19"/>
        <v/>
      </c>
      <c r="S78" s="1" t="str">
        <f t="shared" si="19"/>
        <v/>
      </c>
      <c r="T78" s="1" t="str">
        <f t="shared" si="19"/>
        <v/>
      </c>
      <c r="U78" s="1" t="str">
        <f t="shared" si="19"/>
        <v/>
      </c>
      <c r="V78" s="1" t="str">
        <f t="shared" si="19"/>
        <v/>
      </c>
      <c r="W78" s="1">
        <f t="shared" si="19"/>
        <v>1</v>
      </c>
      <c r="X78" s="1">
        <f t="shared" si="14"/>
        <v>2</v>
      </c>
    </row>
    <row r="79" spans="2:24" ht="20.25" customHeight="1">
      <c r="B79" s="120" t="s">
        <v>120</v>
      </c>
      <c r="C79" s="272"/>
      <c r="D79" s="73"/>
      <c r="O79" s="1" t="str">
        <f t="shared" si="19"/>
        <v/>
      </c>
      <c r="P79" s="1" t="str">
        <f t="shared" si="19"/>
        <v/>
      </c>
      <c r="Q79" s="1" t="str">
        <f t="shared" si="19"/>
        <v/>
      </c>
      <c r="R79" s="1" t="str">
        <f t="shared" si="19"/>
        <v/>
      </c>
      <c r="S79" s="1" t="str">
        <f t="shared" si="19"/>
        <v/>
      </c>
      <c r="T79" s="1" t="str">
        <f t="shared" si="19"/>
        <v/>
      </c>
      <c r="U79" s="1" t="str">
        <f t="shared" si="19"/>
        <v/>
      </c>
      <c r="V79" s="1" t="str">
        <f t="shared" si="19"/>
        <v/>
      </c>
      <c r="W79" s="1" t="str">
        <f t="shared" si="19"/>
        <v/>
      </c>
      <c r="X79" s="1">
        <f t="shared" si="14"/>
        <v>0</v>
      </c>
    </row>
    <row r="80" spans="2:24" ht="20.25" customHeight="1">
      <c r="B80" s="44" t="s">
        <v>214</v>
      </c>
      <c r="C80" s="259"/>
      <c r="D80" s="62" t="str">
        <f>E80&amp;"　　"&amp;F80&amp;"　　"&amp;G80&amp;"　　"&amp;H80&amp;"　　"&amp;I80</f>
        <v>１．パラジウムを添加　　２．パラジウム以外の添加　　３．添加しなかった　　　　</v>
      </c>
      <c r="E80" s="1" t="s">
        <v>1013</v>
      </c>
      <c r="F80" s="1" t="s">
        <v>1014</v>
      </c>
      <c r="G80" s="1" t="s">
        <v>899</v>
      </c>
      <c r="O80" s="1" t="str">
        <f t="shared" si="19"/>
        <v/>
      </c>
      <c r="P80" s="1" t="str">
        <f t="shared" si="19"/>
        <v/>
      </c>
      <c r="Q80" s="1" t="str">
        <f t="shared" si="19"/>
        <v/>
      </c>
      <c r="R80" s="1" t="str">
        <f t="shared" si="19"/>
        <v/>
      </c>
      <c r="S80" s="1" t="str">
        <f t="shared" si="19"/>
        <v/>
      </c>
      <c r="T80" s="1" t="str">
        <f t="shared" si="19"/>
        <v/>
      </c>
      <c r="U80" s="1" t="str">
        <f t="shared" si="19"/>
        <v/>
      </c>
      <c r="V80" s="1">
        <f t="shared" si="19"/>
        <v>1</v>
      </c>
      <c r="W80" s="1">
        <f t="shared" si="19"/>
        <v>2</v>
      </c>
      <c r="X80" s="1">
        <f t="shared" si="14"/>
        <v>3</v>
      </c>
    </row>
    <row r="81" spans="2:24" ht="30" customHeight="1" thickBot="1">
      <c r="B81" s="141" t="s">
        <v>993</v>
      </c>
      <c r="C81" s="273"/>
      <c r="D81" s="112"/>
      <c r="O81" s="1" t="str">
        <f t="shared" si="19"/>
        <v/>
      </c>
      <c r="P81" s="1" t="str">
        <f t="shared" si="19"/>
        <v/>
      </c>
      <c r="Q81" s="1" t="str">
        <f t="shared" si="19"/>
        <v/>
      </c>
      <c r="R81" s="1" t="str">
        <f t="shared" si="19"/>
        <v/>
      </c>
      <c r="S81" s="1" t="str">
        <f t="shared" si="19"/>
        <v/>
      </c>
      <c r="T81" s="1" t="str">
        <f t="shared" si="19"/>
        <v/>
      </c>
      <c r="U81" s="1" t="str">
        <f t="shared" si="19"/>
        <v/>
      </c>
      <c r="V81" s="1" t="str">
        <f t="shared" si="19"/>
        <v/>
      </c>
      <c r="W81" s="1" t="str">
        <f t="shared" si="19"/>
        <v/>
      </c>
      <c r="X81" s="1">
        <f t="shared" si="14"/>
        <v>0</v>
      </c>
    </row>
    <row r="82" spans="2:24" ht="20.25" customHeight="1" thickTop="1">
      <c r="B82" s="139" t="s">
        <v>63</v>
      </c>
      <c r="C82" s="259"/>
      <c r="D82" s="62" t="str">
        <f>E82&amp;"　　"&amp;F82&amp;"　　"&amp;G82&amp;"　　"&amp;H82&amp;"　　"&amp;I82</f>
        <v>１．重水素ランプ　　２．偏光ゼーマン　　３．SR補正　　４．その他　　５．行わなかった</v>
      </c>
      <c r="E82" s="1" t="s">
        <v>177</v>
      </c>
      <c r="F82" s="1" t="s">
        <v>178</v>
      </c>
      <c r="G82" s="1" t="s">
        <v>872</v>
      </c>
      <c r="H82" s="1" t="s">
        <v>43</v>
      </c>
      <c r="I82" s="1" t="s">
        <v>897</v>
      </c>
      <c r="O82" s="1" t="str">
        <f t="shared" si="19"/>
        <v/>
      </c>
      <c r="P82" s="1" t="str">
        <f t="shared" si="19"/>
        <v/>
      </c>
      <c r="Q82" s="1" t="str">
        <f t="shared" si="19"/>
        <v/>
      </c>
      <c r="R82" s="1" t="str">
        <f t="shared" si="19"/>
        <v/>
      </c>
      <c r="S82" s="1" t="str">
        <f t="shared" si="19"/>
        <v/>
      </c>
      <c r="T82" s="1">
        <f t="shared" si="19"/>
        <v>1</v>
      </c>
      <c r="U82" s="1">
        <f t="shared" si="19"/>
        <v>2</v>
      </c>
      <c r="V82" s="1">
        <f t="shared" si="19"/>
        <v>3</v>
      </c>
      <c r="W82" s="1">
        <f t="shared" si="19"/>
        <v>4</v>
      </c>
      <c r="X82" s="1">
        <f t="shared" si="14"/>
        <v>5</v>
      </c>
    </row>
    <row r="83" spans="2:24" ht="20.25" customHeight="1">
      <c r="B83" s="103" t="s">
        <v>122</v>
      </c>
      <c r="C83" s="272"/>
      <c r="D83" s="73"/>
      <c r="O83" s="1" t="str">
        <f t="shared" si="19"/>
        <v/>
      </c>
      <c r="P83" s="1" t="str">
        <f t="shared" si="19"/>
        <v/>
      </c>
      <c r="Q83" s="1" t="str">
        <f t="shared" si="19"/>
        <v/>
      </c>
      <c r="R83" s="1" t="str">
        <f t="shared" si="19"/>
        <v/>
      </c>
      <c r="S83" s="1" t="str">
        <f t="shared" si="19"/>
        <v/>
      </c>
      <c r="T83" s="1" t="str">
        <f t="shared" si="19"/>
        <v/>
      </c>
      <c r="U83" s="1" t="str">
        <f t="shared" si="19"/>
        <v/>
      </c>
      <c r="V83" s="1" t="str">
        <f t="shared" si="19"/>
        <v/>
      </c>
      <c r="W83" s="1" t="str">
        <f t="shared" si="19"/>
        <v/>
      </c>
      <c r="X83" s="1">
        <f t="shared" si="14"/>
        <v>0</v>
      </c>
    </row>
    <row r="84" spans="2:24" ht="20.25" customHeight="1">
      <c r="B84" s="7" t="s">
        <v>81</v>
      </c>
      <c r="C84" s="259"/>
      <c r="D84" s="58" t="str">
        <f>E84&amp;"　　"&amp;F84&amp;"　　"&amp;G84&amp;"　　"&amp;H84&amp;"　　"&amp;I84</f>
        <v>１． 358　　２． その他　　　　　　</v>
      </c>
      <c r="E84" s="1" t="s">
        <v>825</v>
      </c>
      <c r="F84" s="1" t="s">
        <v>621</v>
      </c>
      <c r="O84" s="1" t="str">
        <f t="shared" si="19"/>
        <v/>
      </c>
      <c r="P84" s="1" t="str">
        <f t="shared" si="19"/>
        <v/>
      </c>
      <c r="Q84" s="1" t="str">
        <f t="shared" si="19"/>
        <v/>
      </c>
      <c r="R84" s="1" t="str">
        <f t="shared" si="19"/>
        <v/>
      </c>
      <c r="S84" s="1" t="str">
        <f t="shared" si="19"/>
        <v/>
      </c>
      <c r="T84" s="1" t="str">
        <f t="shared" si="19"/>
        <v/>
      </c>
      <c r="U84" s="1" t="str">
        <f t="shared" si="19"/>
        <v/>
      </c>
      <c r="V84" s="1" t="str">
        <f t="shared" si="19"/>
        <v/>
      </c>
      <c r="W84" s="1">
        <f t="shared" si="19"/>
        <v>1</v>
      </c>
      <c r="X84" s="1">
        <f t="shared" si="14"/>
        <v>2</v>
      </c>
    </row>
    <row r="85" spans="2:24" ht="20.25" customHeight="1" thickBot="1">
      <c r="B85" s="103" t="s">
        <v>122</v>
      </c>
      <c r="C85" s="50"/>
      <c r="D85" s="108" t="s">
        <v>110</v>
      </c>
      <c r="O85" s="1" t="str">
        <f t="shared" si="19"/>
        <v/>
      </c>
      <c r="P85" s="1" t="str">
        <f t="shared" si="19"/>
        <v/>
      </c>
      <c r="Q85" s="1" t="str">
        <f t="shared" si="19"/>
        <v/>
      </c>
      <c r="R85" s="1" t="str">
        <f t="shared" si="19"/>
        <v/>
      </c>
      <c r="S85" s="1" t="str">
        <f t="shared" si="19"/>
        <v/>
      </c>
      <c r="T85" s="1" t="str">
        <f t="shared" si="19"/>
        <v/>
      </c>
      <c r="U85" s="1" t="str">
        <f t="shared" si="19"/>
        <v/>
      </c>
      <c r="V85" s="1" t="str">
        <f t="shared" si="19"/>
        <v/>
      </c>
      <c r="W85" s="1" t="str">
        <f t="shared" si="19"/>
        <v/>
      </c>
      <c r="X85" s="1">
        <f t="shared" si="14"/>
        <v>0</v>
      </c>
    </row>
    <row r="86" spans="2:24" ht="20.25" customHeight="1">
      <c r="B86" s="1"/>
      <c r="C86" s="1"/>
      <c r="D86" s="1"/>
      <c r="O86" s="1" t="str">
        <f t="shared" si="19"/>
        <v/>
      </c>
      <c r="P86" s="1" t="str">
        <f t="shared" si="19"/>
        <v/>
      </c>
      <c r="Q86" s="1" t="str">
        <f t="shared" si="19"/>
        <v/>
      </c>
      <c r="R86" s="1" t="str">
        <f t="shared" si="19"/>
        <v/>
      </c>
      <c r="S86" s="1" t="str">
        <f t="shared" si="19"/>
        <v/>
      </c>
      <c r="T86" s="1" t="str">
        <f t="shared" si="19"/>
        <v/>
      </c>
      <c r="U86" s="1" t="str">
        <f t="shared" si="19"/>
        <v/>
      </c>
      <c r="V86" s="1" t="str">
        <f t="shared" si="19"/>
        <v/>
      </c>
      <c r="W86" s="1" t="str">
        <f t="shared" si="19"/>
        <v/>
      </c>
      <c r="X86" s="1">
        <f t="shared" si="14"/>
        <v>0</v>
      </c>
    </row>
    <row r="87" spans="2:24" ht="20.5" customHeight="1" thickBot="1">
      <c r="B87" s="10" t="s">
        <v>1037</v>
      </c>
      <c r="C87" s="300"/>
      <c r="D87" s="255"/>
      <c r="O87" s="1" t="str">
        <f t="shared" si="19"/>
        <v/>
      </c>
      <c r="P87" s="1" t="str">
        <f t="shared" si="19"/>
        <v/>
      </c>
      <c r="Q87" s="1" t="str">
        <f t="shared" si="19"/>
        <v/>
      </c>
      <c r="R87" s="1" t="str">
        <f t="shared" si="19"/>
        <v/>
      </c>
      <c r="S87" s="1" t="str">
        <f t="shared" si="19"/>
        <v/>
      </c>
      <c r="T87" s="1" t="str">
        <f t="shared" si="19"/>
        <v/>
      </c>
      <c r="U87" s="1" t="str">
        <f t="shared" si="19"/>
        <v/>
      </c>
      <c r="V87" s="1" t="str">
        <f t="shared" si="19"/>
        <v/>
      </c>
      <c r="W87" s="1" t="str">
        <f t="shared" si="19"/>
        <v/>
      </c>
      <c r="X87" s="1">
        <f t="shared" si="14"/>
        <v>0</v>
      </c>
    </row>
    <row r="88" spans="2:24" ht="20.25" customHeight="1">
      <c r="B88" s="43" t="s">
        <v>115</v>
      </c>
      <c r="C88" s="259"/>
      <c r="D88" s="91" t="str">
        <f>E88&amp;"　　"&amp;F88&amp;"　　"&amp;G88&amp;"　　"&amp;H88&amp;"　　"&amp;I88</f>
        <v>１．ろ過　　２．行わなかった　　３．その他　　　　</v>
      </c>
      <c r="E88" s="1" t="s">
        <v>174</v>
      </c>
      <c r="F88" s="1" t="s">
        <v>671</v>
      </c>
      <c r="G88" s="1" t="s">
        <v>62</v>
      </c>
      <c r="O88" s="1" t="str">
        <f t="shared" si="19"/>
        <v/>
      </c>
      <c r="P88" s="1" t="str">
        <f t="shared" si="19"/>
        <v/>
      </c>
      <c r="Q88" s="1" t="str">
        <f t="shared" si="19"/>
        <v/>
      </c>
      <c r="R88" s="1" t="str">
        <f t="shared" si="19"/>
        <v/>
      </c>
      <c r="S88" s="1" t="str">
        <f t="shared" si="19"/>
        <v/>
      </c>
      <c r="T88" s="1" t="str">
        <f t="shared" si="19"/>
        <v/>
      </c>
      <c r="U88" s="1" t="str">
        <f t="shared" si="19"/>
        <v/>
      </c>
      <c r="V88" s="1">
        <f t="shared" si="19"/>
        <v>1</v>
      </c>
      <c r="W88" s="1">
        <f t="shared" si="19"/>
        <v>2</v>
      </c>
      <c r="X88" s="1">
        <f t="shared" si="14"/>
        <v>3</v>
      </c>
    </row>
    <row r="89" spans="2:24" ht="20.149999999999999" customHeight="1">
      <c r="B89" s="113" t="s">
        <v>120</v>
      </c>
      <c r="C89" s="272"/>
      <c r="D89" s="73"/>
      <c r="O89" s="1" t="str">
        <f t="shared" si="19"/>
        <v/>
      </c>
      <c r="P89" s="1" t="str">
        <f t="shared" si="19"/>
        <v/>
      </c>
      <c r="Q89" s="1" t="str">
        <f t="shared" si="19"/>
        <v/>
      </c>
      <c r="R89" s="1" t="str">
        <f t="shared" si="19"/>
        <v/>
      </c>
      <c r="S89" s="1" t="str">
        <f t="shared" si="19"/>
        <v/>
      </c>
      <c r="T89" s="1" t="str">
        <f t="shared" si="19"/>
        <v/>
      </c>
      <c r="U89" s="1" t="str">
        <f t="shared" si="19"/>
        <v/>
      </c>
      <c r="V89" s="1" t="str">
        <f t="shared" si="19"/>
        <v/>
      </c>
      <c r="W89" s="1" t="str">
        <f t="shared" si="19"/>
        <v/>
      </c>
      <c r="X89" s="1">
        <f t="shared" si="14"/>
        <v>0</v>
      </c>
    </row>
    <row r="90" spans="2:24" ht="20.25" customHeight="1" thickBot="1">
      <c r="B90" s="42" t="s">
        <v>116</v>
      </c>
      <c r="C90" s="259"/>
      <c r="D90" s="58" t="str">
        <f>E90&amp;"　　"&amp;F90&amp;"　　"&amp;G90&amp;"　　"&amp;H90&amp;"　　"&amp;I90</f>
        <v>１．2未満　　２．2以上5未満　　３．5以上10未満　　４．10以上　　</v>
      </c>
      <c r="E90" s="1" t="s">
        <v>630</v>
      </c>
      <c r="F90" s="1" t="s">
        <v>631</v>
      </c>
      <c r="G90" s="1" t="s">
        <v>632</v>
      </c>
      <c r="H90" s="1" t="s">
        <v>633</v>
      </c>
      <c r="O90" s="1" t="str">
        <f t="shared" si="19"/>
        <v/>
      </c>
      <c r="P90" s="1" t="str">
        <f t="shared" si="19"/>
        <v/>
      </c>
      <c r="Q90" s="1" t="str">
        <f t="shared" si="19"/>
        <v/>
      </c>
      <c r="R90" s="1" t="str">
        <f t="shared" si="19"/>
        <v/>
      </c>
      <c r="S90" s="1" t="str">
        <f t="shared" si="19"/>
        <v/>
      </c>
      <c r="T90" s="1" t="str">
        <f t="shared" si="19"/>
        <v/>
      </c>
      <c r="U90" s="1">
        <f t="shared" si="19"/>
        <v>1</v>
      </c>
      <c r="V90" s="1">
        <f t="shared" si="19"/>
        <v>2</v>
      </c>
      <c r="W90" s="1">
        <f t="shared" si="19"/>
        <v>3</v>
      </c>
      <c r="X90" s="1">
        <f t="shared" si="14"/>
        <v>4</v>
      </c>
    </row>
    <row r="91" spans="2:24" ht="21" customHeight="1" thickTop="1">
      <c r="B91" s="158" t="s">
        <v>186</v>
      </c>
      <c r="C91" s="157"/>
      <c r="D91" s="312"/>
      <c r="O91" s="1" t="str">
        <f t="shared" si="19"/>
        <v/>
      </c>
      <c r="P91" s="1" t="str">
        <f t="shared" si="19"/>
        <v/>
      </c>
      <c r="Q91" s="1" t="str">
        <f t="shared" si="19"/>
        <v/>
      </c>
      <c r="R91" s="1" t="str">
        <f t="shared" si="19"/>
        <v/>
      </c>
      <c r="S91" s="1" t="str">
        <f t="shared" si="19"/>
        <v/>
      </c>
      <c r="T91" s="1" t="str">
        <f t="shared" si="19"/>
        <v/>
      </c>
      <c r="U91" s="1" t="str">
        <f t="shared" si="19"/>
        <v/>
      </c>
      <c r="V91" s="1" t="str">
        <f t="shared" si="19"/>
        <v/>
      </c>
      <c r="W91" s="1" t="str">
        <f t="shared" si="19"/>
        <v/>
      </c>
      <c r="X91" s="1">
        <f t="shared" si="14"/>
        <v>0</v>
      </c>
    </row>
    <row r="92" spans="2:24" ht="23.15" customHeight="1">
      <c r="B92" s="41" t="s">
        <v>187</v>
      </c>
      <c r="C92" s="259"/>
      <c r="D92" s="61" t="str">
        <f>E92&amp;"　　"&amp;F92&amp;"　　"&amp;G92&amp;"　　"&amp;H92&amp;"　　"&amp;I92&amp;"　　"&amp;J92&amp;"　　"&amp;K92</f>
        <v>１．アジレント　　２．サーモフィッシャー　　３．島津製作所　　４．その他　　　　　　</v>
      </c>
      <c r="E92" s="1" t="s">
        <v>117</v>
      </c>
      <c r="F92" s="1" t="s">
        <v>64</v>
      </c>
      <c r="G92" s="1" t="s">
        <v>118</v>
      </c>
      <c r="H92" s="1" t="s">
        <v>43</v>
      </c>
      <c r="O92" s="1" t="str">
        <f t="shared" si="19"/>
        <v/>
      </c>
      <c r="P92" s="1" t="str">
        <f t="shared" si="19"/>
        <v/>
      </c>
      <c r="Q92" s="1" t="str">
        <f t="shared" si="19"/>
        <v/>
      </c>
      <c r="R92" s="1" t="str">
        <f t="shared" si="19"/>
        <v/>
      </c>
      <c r="S92" s="1" t="str">
        <f t="shared" si="19"/>
        <v/>
      </c>
      <c r="T92" s="1" t="str">
        <f t="shared" si="19"/>
        <v/>
      </c>
      <c r="U92" s="1">
        <f t="shared" si="19"/>
        <v>1</v>
      </c>
      <c r="V92" s="1">
        <f t="shared" si="19"/>
        <v>2</v>
      </c>
      <c r="W92" s="1">
        <f t="shared" si="19"/>
        <v>3</v>
      </c>
      <c r="X92" s="1">
        <f t="shared" si="14"/>
        <v>4</v>
      </c>
    </row>
    <row r="93" spans="2:24" ht="20.25" customHeight="1">
      <c r="B93" s="7" t="s">
        <v>188</v>
      </c>
      <c r="C93" s="272"/>
      <c r="D93" s="73"/>
      <c r="O93" s="1" t="str">
        <f t="shared" si="19"/>
        <v/>
      </c>
      <c r="P93" s="1" t="str">
        <f t="shared" si="19"/>
        <v/>
      </c>
      <c r="Q93" s="1" t="str">
        <f t="shared" si="19"/>
        <v/>
      </c>
      <c r="R93" s="1" t="str">
        <f t="shared" si="19"/>
        <v/>
      </c>
      <c r="S93" s="1" t="str">
        <f t="shared" si="19"/>
        <v/>
      </c>
      <c r="T93" s="1" t="str">
        <f t="shared" si="19"/>
        <v/>
      </c>
      <c r="U93" s="1" t="str">
        <f t="shared" si="19"/>
        <v/>
      </c>
      <c r="V93" s="1" t="str">
        <f t="shared" si="19"/>
        <v/>
      </c>
      <c r="W93" s="1" t="str">
        <f t="shared" si="19"/>
        <v/>
      </c>
      <c r="X93" s="1">
        <f t="shared" si="14"/>
        <v>0</v>
      </c>
    </row>
    <row r="94" spans="2:24" ht="22.5" customHeight="1">
      <c r="B94" s="41" t="s">
        <v>189</v>
      </c>
      <c r="C94" s="259"/>
      <c r="D94" s="61" t="str">
        <f>E94&amp;"　　"&amp;F94&amp;"　　"&amp;G94&amp;"　　"&amp;H94&amp;"　　"&amp;I94&amp;"　　"&amp;J94&amp;"　　"&amp;K94</f>
        <v>１．横方向　　２．軸方向　　３．その他　　　　　　　　</v>
      </c>
      <c r="E94" s="1" t="s">
        <v>123</v>
      </c>
      <c r="F94" s="1" t="s">
        <v>124</v>
      </c>
      <c r="G94" s="1" t="s">
        <v>62</v>
      </c>
      <c r="O94" s="1" t="str">
        <f t="shared" si="19"/>
        <v/>
      </c>
      <c r="P94" s="1" t="str">
        <f t="shared" si="19"/>
        <v/>
      </c>
      <c r="Q94" s="1" t="str">
        <f t="shared" si="19"/>
        <v/>
      </c>
      <c r="R94" s="1" t="str">
        <f t="shared" si="19"/>
        <v/>
      </c>
      <c r="S94" s="1" t="str">
        <f t="shared" si="19"/>
        <v/>
      </c>
      <c r="T94" s="1" t="str">
        <f t="shared" si="19"/>
        <v/>
      </c>
      <c r="U94" s="1" t="str">
        <f t="shared" si="19"/>
        <v/>
      </c>
      <c r="V94" s="1">
        <f t="shared" si="19"/>
        <v>1</v>
      </c>
      <c r="W94" s="1">
        <f t="shared" si="19"/>
        <v>2</v>
      </c>
      <c r="X94" s="1">
        <f t="shared" si="14"/>
        <v>3</v>
      </c>
    </row>
    <row r="95" spans="2:24" ht="20.25" customHeight="1">
      <c r="B95" s="7" t="s">
        <v>188</v>
      </c>
      <c r="C95" s="272"/>
      <c r="D95" s="73"/>
      <c r="O95" s="1" t="str">
        <f t="shared" si="19"/>
        <v/>
      </c>
      <c r="P95" s="1" t="str">
        <f t="shared" si="19"/>
        <v/>
      </c>
      <c r="Q95" s="1" t="str">
        <f t="shared" si="19"/>
        <v/>
      </c>
      <c r="R95" s="1" t="str">
        <f t="shared" si="19"/>
        <v/>
      </c>
      <c r="S95" s="1" t="str">
        <f t="shared" si="19"/>
        <v/>
      </c>
      <c r="T95" s="1" t="str">
        <f t="shared" si="19"/>
        <v/>
      </c>
      <c r="U95" s="1" t="str">
        <f t="shared" si="19"/>
        <v/>
      </c>
      <c r="V95" s="1" t="str">
        <f t="shared" si="19"/>
        <v/>
      </c>
      <c r="W95" s="1" t="str">
        <f t="shared" si="19"/>
        <v/>
      </c>
      <c r="X95" s="1">
        <f t="shared" si="14"/>
        <v>0</v>
      </c>
    </row>
    <row r="96" spans="2:24" ht="30" customHeight="1">
      <c r="B96" s="41" t="s">
        <v>190</v>
      </c>
      <c r="C96" s="259"/>
      <c r="D96" s="61" t="str">
        <f>E96&amp;"　　"&amp;F96&amp;"　　"&amp;G96&amp;"　　"&amp;H96&amp;"　　"&amp;I96&amp;"　　"&amp;J96&amp;"　　"&amp;K96</f>
        <v>１．ツェルニ・ターナー型（シークエンシャル形）　　２．パッシェン・ルンゲ型（同時測定形）　　３．エシェル型（同時測定形）　　４．その他　　　　　　</v>
      </c>
      <c r="E96" s="1" t="s">
        <v>125</v>
      </c>
      <c r="F96" s="1" t="s">
        <v>126</v>
      </c>
      <c r="G96" s="1" t="s">
        <v>243</v>
      </c>
      <c r="H96" s="1" t="s">
        <v>43</v>
      </c>
      <c r="O96" s="1" t="str">
        <f t="shared" si="19"/>
        <v/>
      </c>
      <c r="P96" s="1" t="str">
        <f t="shared" si="19"/>
        <v/>
      </c>
      <c r="Q96" s="1" t="str">
        <f t="shared" si="19"/>
        <v/>
      </c>
      <c r="R96" s="1" t="str">
        <f t="shared" si="19"/>
        <v/>
      </c>
      <c r="S96" s="1" t="str">
        <f t="shared" si="19"/>
        <v/>
      </c>
      <c r="T96" s="1" t="str">
        <f t="shared" si="19"/>
        <v/>
      </c>
      <c r="U96" s="1">
        <f t="shared" si="19"/>
        <v>1</v>
      </c>
      <c r="V96" s="1">
        <f t="shared" si="19"/>
        <v>2</v>
      </c>
      <c r="W96" s="1">
        <f t="shared" si="19"/>
        <v>3</v>
      </c>
      <c r="X96" s="1">
        <f t="shared" si="14"/>
        <v>4</v>
      </c>
    </row>
    <row r="97" spans="2:24" ht="19.5" customHeight="1">
      <c r="B97" s="7" t="s">
        <v>188</v>
      </c>
      <c r="C97" s="272"/>
      <c r="D97" s="73"/>
      <c r="O97" s="1" t="str">
        <f t="shared" si="19"/>
        <v/>
      </c>
      <c r="P97" s="1" t="str">
        <f t="shared" si="19"/>
        <v/>
      </c>
      <c r="Q97" s="1" t="str">
        <f t="shared" si="19"/>
        <v/>
      </c>
      <c r="R97" s="1" t="str">
        <f t="shared" si="19"/>
        <v/>
      </c>
      <c r="S97" s="1" t="str">
        <f t="shared" si="19"/>
        <v/>
      </c>
      <c r="T97" s="1" t="str">
        <f t="shared" si="19"/>
        <v/>
      </c>
      <c r="U97" s="1" t="str">
        <f t="shared" si="19"/>
        <v/>
      </c>
      <c r="V97" s="1" t="str">
        <f t="shared" si="19"/>
        <v/>
      </c>
      <c r="W97" s="1" t="str">
        <f t="shared" si="19"/>
        <v/>
      </c>
      <c r="X97" s="1">
        <f t="shared" ref="X97:X138" si="26">COUNTA(E97:N97)</f>
        <v>0</v>
      </c>
    </row>
    <row r="98" spans="2:24" ht="20.149999999999999" customHeight="1">
      <c r="B98" s="41" t="s">
        <v>191</v>
      </c>
      <c r="C98" s="259"/>
      <c r="D98" s="61" t="str">
        <f>E98&amp;"　　"&amp;F98&amp;"　　"&amp;G98&amp;"　　"&amp;H98&amp;"　　"&amp;I98&amp;"　　"&amp;J98&amp;"　　"&amp;K98</f>
        <v>１．光電子増倍管（フォトマル）　　２．半導体検出器 　　３．その他　　　　　　　　</v>
      </c>
      <c r="E98" s="1" t="s">
        <v>127</v>
      </c>
      <c r="F98" s="1" t="s">
        <v>128</v>
      </c>
      <c r="G98" s="1" t="s">
        <v>62</v>
      </c>
      <c r="O98" s="1" t="str">
        <f t="shared" si="19"/>
        <v/>
      </c>
      <c r="P98" s="1" t="str">
        <f t="shared" si="19"/>
        <v/>
      </c>
      <c r="Q98" s="1" t="str">
        <f t="shared" si="19"/>
        <v/>
      </c>
      <c r="R98" s="1" t="str">
        <f t="shared" si="19"/>
        <v/>
      </c>
      <c r="S98" s="1" t="str">
        <f t="shared" si="19"/>
        <v/>
      </c>
      <c r="T98" s="1" t="str">
        <f t="shared" si="19"/>
        <v/>
      </c>
      <c r="U98" s="1" t="str">
        <f t="shared" si="19"/>
        <v/>
      </c>
      <c r="V98" s="1">
        <f t="shared" si="19"/>
        <v>1</v>
      </c>
      <c r="W98" s="1">
        <f t="shared" si="19"/>
        <v>2</v>
      </c>
      <c r="X98" s="1">
        <f t="shared" si="26"/>
        <v>3</v>
      </c>
    </row>
    <row r="99" spans="2:24" ht="20.25" customHeight="1">
      <c r="B99" s="7" t="s">
        <v>188</v>
      </c>
      <c r="C99" s="272"/>
      <c r="D99" s="73"/>
      <c r="O99" s="1" t="str">
        <f t="shared" si="19"/>
        <v/>
      </c>
      <c r="P99" s="1" t="str">
        <f t="shared" si="19"/>
        <v/>
      </c>
      <c r="Q99" s="1" t="str">
        <f t="shared" si="19"/>
        <v/>
      </c>
      <c r="R99" s="1" t="str">
        <f t="shared" si="19"/>
        <v/>
      </c>
      <c r="S99" s="1" t="str">
        <f t="shared" si="19"/>
        <v/>
      </c>
      <c r="T99" s="1" t="str">
        <f t="shared" si="19"/>
        <v/>
      </c>
      <c r="U99" s="1" t="str">
        <f t="shared" si="19"/>
        <v/>
      </c>
      <c r="V99" s="1" t="str">
        <f t="shared" si="19"/>
        <v/>
      </c>
      <c r="W99" s="1" t="str">
        <f t="shared" si="19"/>
        <v/>
      </c>
      <c r="X99" s="1">
        <f t="shared" si="26"/>
        <v>0</v>
      </c>
    </row>
    <row r="100" spans="2:24" ht="20.149999999999999" customHeight="1">
      <c r="B100" s="163" t="s">
        <v>200</v>
      </c>
      <c r="C100" s="259"/>
      <c r="D100" s="62" t="str">
        <f>E100&amp;"　　"&amp;F100&amp;"　　"&amp;G100&amp;"　　"&amp;H100&amp;"　　"&amp;I100&amp;"　　"&amp;J100&amp;"　　"&amp;K100</f>
        <v>１．石英ガラス　　２．ガラス（石英以外）　　３．樹脂　　４．その他　　　　　　</v>
      </c>
      <c r="E100" s="1" t="s">
        <v>988</v>
      </c>
      <c r="F100" s="1" t="s">
        <v>989</v>
      </c>
      <c r="G100" s="1" t="s">
        <v>138</v>
      </c>
      <c r="H100" s="1" t="s">
        <v>53</v>
      </c>
      <c r="O100" s="1" t="str">
        <f t="shared" ref="O100:W138" si="27">IFERROR(IF((P100-1)&lt;1,"",P100-1),"")</f>
        <v/>
      </c>
      <c r="P100" s="1" t="str">
        <f t="shared" ref="P100:P112" si="28">IFERROR(IF((Q100-1)&lt;1,"",Q100-1),"")</f>
        <v/>
      </c>
      <c r="Q100" s="1" t="str">
        <f t="shared" ref="Q100:Q112" si="29">IFERROR(IF((R100-1)&lt;1,"",R100-1),"")</f>
        <v/>
      </c>
      <c r="R100" s="1" t="str">
        <f t="shared" ref="R100:R112" si="30">IFERROR(IF((S100-1)&lt;1,"",S100-1),"")</f>
        <v/>
      </c>
      <c r="S100" s="1" t="str">
        <f t="shared" ref="S100:S112" si="31">IFERROR(IF((T100-1)&lt;1,"",T100-1),"")</f>
        <v/>
      </c>
      <c r="T100" s="1" t="str">
        <f t="shared" ref="T100:T112" si="32">IFERROR(IF((U100-1)&lt;1,"",U100-1),"")</f>
        <v/>
      </c>
      <c r="U100" s="1">
        <f t="shared" ref="U100:U112" si="33">IFERROR(IF((V100-1)&lt;1,"",V100-1),"")</f>
        <v>1</v>
      </c>
      <c r="V100" s="1">
        <f t="shared" ref="V100:V112" si="34">IFERROR(IF((W100-1)&lt;1,"",W100-1),"")</f>
        <v>2</v>
      </c>
      <c r="W100" s="1">
        <f t="shared" ref="W100:W112" si="35">IFERROR(IF((X100-1)&lt;1,"",X100-1),"")</f>
        <v>3</v>
      </c>
      <c r="X100" s="1">
        <f t="shared" si="26"/>
        <v>4</v>
      </c>
    </row>
    <row r="101" spans="2:24" ht="20.149999999999999" customHeight="1">
      <c r="B101" s="7" t="s">
        <v>188</v>
      </c>
      <c r="C101" s="272"/>
      <c r="D101" s="73"/>
      <c r="O101" s="1" t="str">
        <f t="shared" si="27"/>
        <v/>
      </c>
      <c r="P101" s="1" t="str">
        <f t="shared" si="28"/>
        <v/>
      </c>
      <c r="Q101" s="1" t="str">
        <f t="shared" si="29"/>
        <v/>
      </c>
      <c r="R101" s="1" t="str">
        <f t="shared" si="30"/>
        <v/>
      </c>
      <c r="S101" s="1" t="str">
        <f t="shared" si="31"/>
        <v/>
      </c>
      <c r="T101" s="1" t="str">
        <f t="shared" si="32"/>
        <v/>
      </c>
      <c r="U101" s="1" t="str">
        <f t="shared" si="33"/>
        <v/>
      </c>
      <c r="V101" s="1" t="str">
        <f t="shared" si="34"/>
        <v/>
      </c>
      <c r="W101" s="1" t="str">
        <f t="shared" si="35"/>
        <v/>
      </c>
      <c r="X101" s="1">
        <f t="shared" si="26"/>
        <v>0</v>
      </c>
    </row>
    <row r="102" spans="2:24" ht="20.149999999999999" customHeight="1">
      <c r="B102" s="39" t="s">
        <v>201</v>
      </c>
      <c r="C102" s="259"/>
      <c r="D102" s="314" t="str">
        <f t="shared" ref="D102:D103" si="36">E102&amp;"　　"&amp;F102&amp;"　　"&amp;G102&amp;"　　"&amp;H102&amp;"　　"&amp;I102</f>
        <v>１．行った　　２．行わなかった　　　　　　</v>
      </c>
      <c r="E102" s="1" t="s">
        <v>670</v>
      </c>
      <c r="F102" s="1" t="s">
        <v>671</v>
      </c>
      <c r="O102" s="1" t="str">
        <f t="shared" si="27"/>
        <v/>
      </c>
      <c r="P102" s="1" t="str">
        <f t="shared" si="28"/>
        <v/>
      </c>
      <c r="Q102" s="1" t="str">
        <f t="shared" si="29"/>
        <v/>
      </c>
      <c r="R102" s="1" t="str">
        <f t="shared" si="30"/>
        <v/>
      </c>
      <c r="S102" s="1" t="str">
        <f t="shared" si="31"/>
        <v/>
      </c>
      <c r="T102" s="1" t="str">
        <f t="shared" si="32"/>
        <v/>
      </c>
      <c r="U102" s="1" t="str">
        <f t="shared" si="33"/>
        <v/>
      </c>
      <c r="V102" s="1" t="str">
        <f t="shared" si="34"/>
        <v/>
      </c>
      <c r="W102" s="1">
        <f t="shared" si="35"/>
        <v>1</v>
      </c>
      <c r="X102" s="1">
        <f t="shared" si="26"/>
        <v>2</v>
      </c>
    </row>
    <row r="103" spans="2:24" ht="20.25" customHeight="1">
      <c r="B103" s="34" t="s">
        <v>192</v>
      </c>
      <c r="C103" s="259"/>
      <c r="D103" s="314" t="str">
        <f t="shared" si="36"/>
        <v>１．行った　　２．行わなかった　　　　　　</v>
      </c>
      <c r="E103" s="1" t="s">
        <v>670</v>
      </c>
      <c r="F103" s="1" t="s">
        <v>671</v>
      </c>
      <c r="O103" s="1" t="str">
        <f t="shared" si="27"/>
        <v/>
      </c>
      <c r="P103" s="1" t="str">
        <f t="shared" si="28"/>
        <v/>
      </c>
      <c r="Q103" s="1" t="str">
        <f t="shared" si="29"/>
        <v/>
      </c>
      <c r="R103" s="1" t="str">
        <f t="shared" si="30"/>
        <v/>
      </c>
      <c r="S103" s="1" t="str">
        <f t="shared" si="31"/>
        <v/>
      </c>
      <c r="T103" s="1" t="str">
        <f t="shared" si="32"/>
        <v/>
      </c>
      <c r="U103" s="1" t="str">
        <f t="shared" si="33"/>
        <v/>
      </c>
      <c r="V103" s="1" t="str">
        <f t="shared" si="34"/>
        <v/>
      </c>
      <c r="W103" s="1">
        <f t="shared" si="35"/>
        <v>1</v>
      </c>
      <c r="X103" s="1">
        <f t="shared" si="26"/>
        <v>2</v>
      </c>
    </row>
    <row r="104" spans="2:24" ht="33.65" customHeight="1">
      <c r="B104" s="41" t="s">
        <v>193</v>
      </c>
      <c r="C104" s="259"/>
      <c r="D104" s="61" t="str">
        <f>E104&amp;"　　"&amp;F104&amp;"　　"&amp;G104&amp;"　　"&amp;H104&amp;"　　"&amp;I104&amp;"　　"&amp;J104&amp;"　　"&amp;K104</f>
        <v>１．酸による洗浄　　２．超純水による洗浄 　　３．酸と超純水による洗浄　　４．その他　　５．行わない　　　　</v>
      </c>
      <c r="E104" s="1" t="s">
        <v>129</v>
      </c>
      <c r="F104" s="1" t="s">
        <v>130</v>
      </c>
      <c r="G104" s="1" t="s">
        <v>131</v>
      </c>
      <c r="H104" s="1" t="s">
        <v>53</v>
      </c>
      <c r="I104" s="1" t="s">
        <v>132</v>
      </c>
      <c r="O104" s="1" t="str">
        <f t="shared" si="27"/>
        <v/>
      </c>
      <c r="P104" s="1" t="str">
        <f t="shared" si="28"/>
        <v/>
      </c>
      <c r="Q104" s="1" t="str">
        <f t="shared" si="29"/>
        <v/>
      </c>
      <c r="R104" s="1" t="str">
        <f t="shared" si="30"/>
        <v/>
      </c>
      <c r="S104" s="1" t="str">
        <f t="shared" si="31"/>
        <v/>
      </c>
      <c r="T104" s="1">
        <f t="shared" si="32"/>
        <v>1</v>
      </c>
      <c r="U104" s="1">
        <f t="shared" si="33"/>
        <v>2</v>
      </c>
      <c r="V104" s="1">
        <f t="shared" si="34"/>
        <v>3</v>
      </c>
      <c r="W104" s="1">
        <f t="shared" si="35"/>
        <v>4</v>
      </c>
      <c r="X104" s="1">
        <f t="shared" si="26"/>
        <v>5</v>
      </c>
    </row>
    <row r="105" spans="2:24" ht="20.25" customHeight="1" thickBot="1">
      <c r="B105" s="138" t="s">
        <v>188</v>
      </c>
      <c r="C105" s="273"/>
      <c r="D105" s="112"/>
      <c r="O105" s="1" t="str">
        <f t="shared" si="27"/>
        <v/>
      </c>
      <c r="P105" s="1" t="str">
        <f t="shared" si="28"/>
        <v/>
      </c>
      <c r="Q105" s="1" t="str">
        <f t="shared" si="29"/>
        <v/>
      </c>
      <c r="R105" s="1" t="str">
        <f t="shared" si="30"/>
        <v/>
      </c>
      <c r="S105" s="1" t="str">
        <f t="shared" si="31"/>
        <v/>
      </c>
      <c r="T105" s="1" t="str">
        <f t="shared" si="32"/>
        <v/>
      </c>
      <c r="U105" s="1" t="str">
        <f t="shared" si="33"/>
        <v/>
      </c>
      <c r="V105" s="1" t="str">
        <f t="shared" si="34"/>
        <v/>
      </c>
      <c r="W105" s="1" t="str">
        <f t="shared" si="35"/>
        <v/>
      </c>
      <c r="X105" s="1">
        <f t="shared" si="26"/>
        <v>0</v>
      </c>
    </row>
    <row r="106" spans="2:24" ht="20.149999999999999" customHeight="1" thickTop="1">
      <c r="B106" s="184" t="s">
        <v>133</v>
      </c>
      <c r="C106" s="259"/>
      <c r="D106" s="315" t="str">
        <f>E106&amp;"　　"&amp;F106&amp;"　　"&amp;G106&amp;"　　"&amp;H106&amp;"　　"&amp;I106&amp;"　　"&amp;J106&amp;"　　"&amp;K106&amp;"　　"&amp;L106</f>
        <v>１．イットリウム　　２．その他　　３．行わなかった　　　　　　　　　　</v>
      </c>
      <c r="E106" s="1" t="s">
        <v>222</v>
      </c>
      <c r="F106" s="1" t="s">
        <v>98</v>
      </c>
      <c r="G106" s="1" t="s">
        <v>870</v>
      </c>
      <c r="O106" s="1" t="str">
        <f t="shared" si="27"/>
        <v/>
      </c>
      <c r="P106" s="1" t="str">
        <f t="shared" si="28"/>
        <v/>
      </c>
      <c r="Q106" s="1" t="str">
        <f t="shared" si="29"/>
        <v/>
      </c>
      <c r="R106" s="1" t="str">
        <f t="shared" si="30"/>
        <v/>
      </c>
      <c r="S106" s="1" t="str">
        <f t="shared" si="31"/>
        <v/>
      </c>
      <c r="T106" s="1" t="str">
        <f t="shared" si="32"/>
        <v/>
      </c>
      <c r="U106" s="1" t="str">
        <f t="shared" si="33"/>
        <v/>
      </c>
      <c r="V106" s="1">
        <f t="shared" si="34"/>
        <v>1</v>
      </c>
      <c r="W106" s="1">
        <f t="shared" si="35"/>
        <v>2</v>
      </c>
      <c r="X106" s="1">
        <f t="shared" si="26"/>
        <v>3</v>
      </c>
    </row>
    <row r="107" spans="2:24" ht="20.149999999999999" customHeight="1" thickBot="1">
      <c r="B107" s="138" t="s">
        <v>121</v>
      </c>
      <c r="C107" s="273"/>
      <c r="D107" s="185" t="s">
        <v>990</v>
      </c>
      <c r="O107" s="1" t="str">
        <f t="shared" si="27"/>
        <v/>
      </c>
      <c r="P107" s="1" t="str">
        <f t="shared" si="28"/>
        <v/>
      </c>
      <c r="Q107" s="1" t="str">
        <f t="shared" si="29"/>
        <v/>
      </c>
      <c r="R107" s="1" t="str">
        <f t="shared" si="30"/>
        <v/>
      </c>
      <c r="S107" s="1" t="str">
        <f t="shared" si="31"/>
        <v/>
      </c>
      <c r="T107" s="1" t="str">
        <f t="shared" si="32"/>
        <v/>
      </c>
      <c r="U107" s="1" t="str">
        <f t="shared" si="33"/>
        <v/>
      </c>
      <c r="V107" s="1" t="str">
        <f t="shared" si="34"/>
        <v/>
      </c>
      <c r="W107" s="1" t="str">
        <f t="shared" si="35"/>
        <v/>
      </c>
      <c r="X107" s="1">
        <f t="shared" si="26"/>
        <v>0</v>
      </c>
    </row>
    <row r="108" spans="2:24" ht="20.5" customHeight="1" thickTop="1">
      <c r="B108" s="171" t="s">
        <v>225</v>
      </c>
      <c r="C108" s="259"/>
      <c r="D108" s="61" t="str">
        <f>E108&amp;"　　"&amp;F108&amp;"　　"&amp;G108&amp;"　　"&amp;H108&amp;"　　"&amp;I108&amp;"　　"&amp;J108&amp;"　　"&amp;K108</f>
        <v>１. 20未満　　２. 20以上50未満　　３. 50以上100未満　　４. 100以上200未満　　５. 200以上　　　　</v>
      </c>
      <c r="E108" s="1" t="s">
        <v>501</v>
      </c>
      <c r="F108" s="1" t="s">
        <v>502</v>
      </c>
      <c r="G108" s="1" t="s">
        <v>503</v>
      </c>
      <c r="H108" s="1" t="s">
        <v>634</v>
      </c>
      <c r="I108" s="1" t="s">
        <v>504</v>
      </c>
      <c r="O108" s="1" t="str">
        <f t="shared" si="27"/>
        <v/>
      </c>
      <c r="P108" s="1" t="str">
        <f t="shared" si="28"/>
        <v/>
      </c>
      <c r="Q108" s="1" t="str">
        <f t="shared" si="29"/>
        <v/>
      </c>
      <c r="R108" s="1" t="str">
        <f t="shared" si="30"/>
        <v/>
      </c>
      <c r="S108" s="1" t="str">
        <f t="shared" si="31"/>
        <v/>
      </c>
      <c r="T108" s="1">
        <f t="shared" si="32"/>
        <v>1</v>
      </c>
      <c r="U108" s="1">
        <f t="shared" si="33"/>
        <v>2</v>
      </c>
      <c r="V108" s="1">
        <f t="shared" si="34"/>
        <v>3</v>
      </c>
      <c r="W108" s="1">
        <f t="shared" si="35"/>
        <v>4</v>
      </c>
      <c r="X108" s="1">
        <f t="shared" si="26"/>
        <v>5</v>
      </c>
    </row>
    <row r="109" spans="2:24" ht="20.25" customHeight="1">
      <c r="B109" s="7" t="s">
        <v>81</v>
      </c>
      <c r="C109" s="259"/>
      <c r="D109" s="58" t="str">
        <f>E109&amp;"　　"&amp;F109&amp;"　　"&amp;G109&amp;"　　"&amp;H109&amp;"　　"&amp;I109</f>
        <v>１． 268　　２． その他　　　　　　</v>
      </c>
      <c r="E109" s="1" t="s">
        <v>826</v>
      </c>
      <c r="F109" s="1" t="s">
        <v>621</v>
      </c>
      <c r="O109" s="1" t="str">
        <f t="shared" si="27"/>
        <v/>
      </c>
      <c r="P109" s="1" t="str">
        <f t="shared" si="28"/>
        <v/>
      </c>
      <c r="Q109" s="1" t="str">
        <f t="shared" si="29"/>
        <v/>
      </c>
      <c r="R109" s="1" t="str">
        <f t="shared" si="30"/>
        <v/>
      </c>
      <c r="S109" s="1" t="str">
        <f t="shared" si="31"/>
        <v/>
      </c>
      <c r="T109" s="1" t="str">
        <f t="shared" si="32"/>
        <v/>
      </c>
      <c r="U109" s="1" t="str">
        <f t="shared" si="33"/>
        <v/>
      </c>
      <c r="V109" s="1" t="str">
        <f t="shared" si="34"/>
        <v/>
      </c>
      <c r="W109" s="1">
        <f t="shared" si="35"/>
        <v>1</v>
      </c>
      <c r="X109" s="1">
        <f t="shared" si="26"/>
        <v>2</v>
      </c>
    </row>
    <row r="110" spans="2:24" ht="20.25" customHeight="1" thickBot="1">
      <c r="B110" s="103" t="s">
        <v>122</v>
      </c>
      <c r="C110" s="50"/>
      <c r="D110" s="108" t="s">
        <v>110</v>
      </c>
      <c r="O110" s="1" t="str">
        <f t="shared" si="27"/>
        <v/>
      </c>
      <c r="P110" s="1" t="str">
        <f t="shared" si="28"/>
        <v/>
      </c>
      <c r="Q110" s="1" t="str">
        <f t="shared" si="29"/>
        <v/>
      </c>
      <c r="R110" s="1" t="str">
        <f t="shared" si="30"/>
        <v/>
      </c>
      <c r="S110" s="1" t="str">
        <f t="shared" si="31"/>
        <v/>
      </c>
      <c r="T110" s="1" t="str">
        <f t="shared" si="32"/>
        <v/>
      </c>
      <c r="U110" s="1" t="str">
        <f t="shared" si="33"/>
        <v/>
      </c>
      <c r="V110" s="1" t="str">
        <f t="shared" si="34"/>
        <v/>
      </c>
      <c r="W110" s="1" t="str">
        <f t="shared" si="35"/>
        <v/>
      </c>
      <c r="X110" s="1">
        <f t="shared" si="26"/>
        <v>0</v>
      </c>
    </row>
    <row r="111" spans="2:24" ht="20.25" customHeight="1">
      <c r="B111" s="59"/>
      <c r="C111" s="5"/>
      <c r="D111" s="9"/>
      <c r="O111" s="1" t="str">
        <f t="shared" si="27"/>
        <v/>
      </c>
      <c r="P111" s="1" t="str">
        <f t="shared" si="28"/>
        <v/>
      </c>
      <c r="Q111" s="1" t="str">
        <f t="shared" si="29"/>
        <v/>
      </c>
      <c r="R111" s="1" t="str">
        <f t="shared" si="30"/>
        <v/>
      </c>
      <c r="S111" s="1" t="str">
        <f t="shared" si="31"/>
        <v/>
      </c>
      <c r="T111" s="1" t="str">
        <f t="shared" si="32"/>
        <v/>
      </c>
      <c r="U111" s="1" t="str">
        <f t="shared" si="33"/>
        <v/>
      </c>
      <c r="V111" s="1" t="str">
        <f t="shared" si="34"/>
        <v/>
      </c>
      <c r="W111" s="1" t="str">
        <f t="shared" si="35"/>
        <v/>
      </c>
      <c r="X111" s="1">
        <f t="shared" si="26"/>
        <v>0</v>
      </c>
    </row>
    <row r="112" spans="2:24" ht="20.5" customHeight="1" thickBot="1">
      <c r="B112" s="10" t="s">
        <v>1038</v>
      </c>
      <c r="C112" s="300"/>
      <c r="D112" s="255"/>
      <c r="O112" s="1" t="str">
        <f t="shared" si="27"/>
        <v/>
      </c>
      <c r="P112" s="1" t="str">
        <f t="shared" si="28"/>
        <v/>
      </c>
      <c r="Q112" s="1" t="str">
        <f t="shared" si="29"/>
        <v/>
      </c>
      <c r="R112" s="1" t="str">
        <f t="shared" si="30"/>
        <v/>
      </c>
      <c r="S112" s="1" t="str">
        <f t="shared" si="31"/>
        <v/>
      </c>
      <c r="T112" s="1" t="str">
        <f t="shared" si="32"/>
        <v/>
      </c>
      <c r="U112" s="1" t="str">
        <f t="shared" si="33"/>
        <v/>
      </c>
      <c r="V112" s="1" t="str">
        <f t="shared" si="34"/>
        <v/>
      </c>
      <c r="W112" s="1" t="str">
        <f t="shared" si="35"/>
        <v/>
      </c>
      <c r="X112" s="1">
        <f t="shared" si="26"/>
        <v>0</v>
      </c>
    </row>
    <row r="113" spans="2:24" ht="20.25" customHeight="1">
      <c r="B113" s="43" t="s">
        <v>115</v>
      </c>
      <c r="C113" s="259"/>
      <c r="D113" s="91" t="str">
        <f>E113&amp;"　　"&amp;F113&amp;"　　"&amp;G113&amp;"　　"&amp;H113&amp;"　　"&amp;I113</f>
        <v>１．ろ過　　２．行わなかった　　３．その他　　　　</v>
      </c>
      <c r="E113" s="1" t="s">
        <v>174</v>
      </c>
      <c r="F113" s="1" t="s">
        <v>671</v>
      </c>
      <c r="G113" s="1" t="s">
        <v>62</v>
      </c>
      <c r="O113" s="1" t="str">
        <f t="shared" si="27"/>
        <v/>
      </c>
      <c r="P113" s="1" t="str">
        <f t="shared" si="27"/>
        <v/>
      </c>
      <c r="Q113" s="1" t="str">
        <f t="shared" si="27"/>
        <v/>
      </c>
      <c r="R113" s="1" t="str">
        <f t="shared" si="27"/>
        <v/>
      </c>
      <c r="S113" s="1" t="str">
        <f t="shared" si="27"/>
        <v/>
      </c>
      <c r="T113" s="1" t="str">
        <f t="shared" si="27"/>
        <v/>
      </c>
      <c r="U113" s="1" t="str">
        <f t="shared" si="27"/>
        <v/>
      </c>
      <c r="V113" s="1">
        <f t="shared" si="27"/>
        <v>1</v>
      </c>
      <c r="W113" s="1">
        <f t="shared" si="27"/>
        <v>2</v>
      </c>
      <c r="X113" s="1">
        <f t="shared" si="26"/>
        <v>3</v>
      </c>
    </row>
    <row r="114" spans="2:24" ht="20.149999999999999" customHeight="1">
      <c r="B114" s="113" t="s">
        <v>120</v>
      </c>
      <c r="C114" s="272"/>
      <c r="D114" s="73"/>
      <c r="O114" s="1" t="str">
        <f t="shared" si="27"/>
        <v/>
      </c>
      <c r="P114" s="1" t="str">
        <f t="shared" si="27"/>
        <v/>
      </c>
      <c r="Q114" s="1" t="str">
        <f t="shared" si="27"/>
        <v/>
      </c>
      <c r="R114" s="1" t="str">
        <f t="shared" si="27"/>
        <v/>
      </c>
      <c r="S114" s="1" t="str">
        <f t="shared" si="27"/>
        <v/>
      </c>
      <c r="T114" s="1" t="str">
        <f t="shared" si="27"/>
        <v/>
      </c>
      <c r="U114" s="1" t="str">
        <f t="shared" si="27"/>
        <v/>
      </c>
      <c r="V114" s="1" t="str">
        <f t="shared" si="27"/>
        <v/>
      </c>
      <c r="W114" s="1" t="str">
        <f t="shared" si="27"/>
        <v/>
      </c>
      <c r="X114" s="1">
        <f t="shared" si="26"/>
        <v>0</v>
      </c>
    </row>
    <row r="115" spans="2:24" ht="20.25" customHeight="1" thickBot="1">
      <c r="B115" s="42" t="s">
        <v>116</v>
      </c>
      <c r="C115" s="259"/>
      <c r="D115" s="58" t="str">
        <f>E115&amp;"　　"&amp;F115&amp;"　　"&amp;G115&amp;"　　"&amp;H115&amp;"　　"&amp;I115</f>
        <v>１．5未満　　２．5以上10未満　　３．10以上20未満　　４．20以上50未満　　５．50以上</v>
      </c>
      <c r="E115" s="1" t="s">
        <v>622</v>
      </c>
      <c r="F115" s="1" t="s">
        <v>623</v>
      </c>
      <c r="G115" s="1" t="s">
        <v>624</v>
      </c>
      <c r="H115" s="1" t="s">
        <v>637</v>
      </c>
      <c r="I115" s="1" t="s">
        <v>636</v>
      </c>
      <c r="O115" s="1" t="str">
        <f t="shared" si="27"/>
        <v/>
      </c>
      <c r="P115" s="1" t="str">
        <f t="shared" si="27"/>
        <v/>
      </c>
      <c r="Q115" s="1" t="str">
        <f t="shared" si="27"/>
        <v/>
      </c>
      <c r="R115" s="1" t="str">
        <f t="shared" si="27"/>
        <v/>
      </c>
      <c r="S115" s="1" t="str">
        <f t="shared" si="27"/>
        <v/>
      </c>
      <c r="T115" s="1">
        <f t="shared" si="27"/>
        <v>1</v>
      </c>
      <c r="U115" s="1">
        <f t="shared" si="27"/>
        <v>2</v>
      </c>
      <c r="V115" s="1">
        <f t="shared" si="27"/>
        <v>3</v>
      </c>
      <c r="W115" s="1">
        <f t="shared" si="27"/>
        <v>4</v>
      </c>
      <c r="X115" s="1">
        <f t="shared" si="26"/>
        <v>5</v>
      </c>
    </row>
    <row r="116" spans="2:24" ht="17.149999999999999" customHeight="1" thickTop="1">
      <c r="B116" s="158" t="s">
        <v>186</v>
      </c>
      <c r="C116" s="160"/>
      <c r="D116" s="312"/>
      <c r="O116" s="1" t="str">
        <f t="shared" si="27"/>
        <v/>
      </c>
      <c r="P116" s="1" t="str">
        <f t="shared" si="27"/>
        <v/>
      </c>
      <c r="Q116" s="1" t="str">
        <f t="shared" si="27"/>
        <v/>
      </c>
      <c r="R116" s="1" t="str">
        <f t="shared" si="27"/>
        <v/>
      </c>
      <c r="S116" s="1" t="str">
        <f t="shared" si="27"/>
        <v/>
      </c>
      <c r="T116" s="1" t="str">
        <f t="shared" si="27"/>
        <v/>
      </c>
      <c r="U116" s="1" t="str">
        <f t="shared" si="27"/>
        <v/>
      </c>
      <c r="V116" s="1" t="str">
        <f t="shared" si="27"/>
        <v/>
      </c>
      <c r="W116" s="1" t="str">
        <f t="shared" si="27"/>
        <v/>
      </c>
      <c r="X116" s="1">
        <f t="shared" si="26"/>
        <v>0</v>
      </c>
    </row>
    <row r="117" spans="2:24" ht="41.5" customHeight="1">
      <c r="B117" s="41" t="s">
        <v>187</v>
      </c>
      <c r="C117" s="259"/>
      <c r="D117" s="316" t="str">
        <f>E117&amp;"　　"&amp;F117&amp;"　　"&amp;G117&amp;"　　"&amp;H117&amp;"　　"&amp;I117</f>
        <v>１．アジレント　　２．サーモフィッシャー　　３．島津製作所　　４．パーキンエルマー　　５．その他</v>
      </c>
      <c r="E117" s="1" t="s">
        <v>117</v>
      </c>
      <c r="F117" s="1" t="s">
        <v>64</v>
      </c>
      <c r="G117" s="1" t="s">
        <v>118</v>
      </c>
      <c r="H117" s="1" t="s">
        <v>119</v>
      </c>
      <c r="I117" s="1" t="s">
        <v>58</v>
      </c>
      <c r="O117" s="1" t="str">
        <f t="shared" si="27"/>
        <v/>
      </c>
      <c r="P117" s="1" t="str">
        <f t="shared" si="27"/>
        <v/>
      </c>
      <c r="Q117" s="1" t="str">
        <f t="shared" si="27"/>
        <v/>
      </c>
      <c r="R117" s="1" t="str">
        <f t="shared" si="27"/>
        <v/>
      </c>
      <c r="S117" s="1" t="str">
        <f t="shared" si="27"/>
        <v/>
      </c>
      <c r="T117" s="1">
        <f t="shared" si="27"/>
        <v>1</v>
      </c>
      <c r="U117" s="1">
        <f t="shared" si="27"/>
        <v>2</v>
      </c>
      <c r="V117" s="1">
        <f t="shared" si="27"/>
        <v>3</v>
      </c>
      <c r="W117" s="1">
        <f t="shared" si="27"/>
        <v>4</v>
      </c>
      <c r="X117" s="1">
        <f t="shared" si="26"/>
        <v>5</v>
      </c>
    </row>
    <row r="118" spans="2:24" ht="20.25" customHeight="1">
      <c r="B118" s="7" t="s">
        <v>188</v>
      </c>
      <c r="C118" s="272"/>
      <c r="D118" s="73"/>
      <c r="O118" s="1" t="str">
        <f t="shared" si="27"/>
        <v/>
      </c>
      <c r="P118" s="1" t="str">
        <f t="shared" si="27"/>
        <v/>
      </c>
      <c r="Q118" s="1" t="str">
        <f t="shared" si="27"/>
        <v/>
      </c>
      <c r="R118" s="1" t="str">
        <f t="shared" si="27"/>
        <v/>
      </c>
      <c r="S118" s="1" t="str">
        <f t="shared" si="27"/>
        <v/>
      </c>
      <c r="T118" s="1" t="str">
        <f t="shared" si="27"/>
        <v/>
      </c>
      <c r="U118" s="1" t="str">
        <f t="shared" si="27"/>
        <v/>
      </c>
      <c r="V118" s="1" t="str">
        <f t="shared" si="27"/>
        <v/>
      </c>
      <c r="W118" s="1" t="str">
        <f t="shared" si="27"/>
        <v/>
      </c>
      <c r="X118" s="1">
        <f t="shared" si="26"/>
        <v>0</v>
      </c>
    </row>
    <row r="119" spans="2:24" ht="20.25" customHeight="1">
      <c r="B119" s="43" t="s">
        <v>194</v>
      </c>
      <c r="C119" s="259"/>
      <c r="D119" s="317" t="str">
        <f>E119&amp;"　　"&amp;F119&amp;"　　"&amp;G119&amp;"　　"&amp;H119&amp;"　　"&amp;I119</f>
        <v>１．四重極　　２．タンデム四重極（MS/MS）　　３．その他　　　　</v>
      </c>
      <c r="E119" s="1" t="s">
        <v>94</v>
      </c>
      <c r="F119" s="1" t="s">
        <v>245</v>
      </c>
      <c r="G119" s="1" t="s">
        <v>47</v>
      </c>
      <c r="O119" s="1" t="str">
        <f t="shared" si="27"/>
        <v/>
      </c>
      <c r="P119" s="1" t="str">
        <f t="shared" si="27"/>
        <v/>
      </c>
      <c r="Q119" s="1" t="str">
        <f t="shared" si="27"/>
        <v/>
      </c>
      <c r="R119" s="1" t="str">
        <f t="shared" si="27"/>
        <v/>
      </c>
      <c r="S119" s="1" t="str">
        <f t="shared" si="27"/>
        <v/>
      </c>
      <c r="T119" s="1" t="str">
        <f t="shared" si="27"/>
        <v/>
      </c>
      <c r="U119" s="1" t="str">
        <f t="shared" si="27"/>
        <v/>
      </c>
      <c r="V119" s="1">
        <f t="shared" si="27"/>
        <v>1</v>
      </c>
      <c r="W119" s="1">
        <f t="shared" si="27"/>
        <v>2</v>
      </c>
      <c r="X119" s="1">
        <f t="shared" si="26"/>
        <v>3</v>
      </c>
    </row>
    <row r="120" spans="2:24" ht="20.149999999999999" customHeight="1">
      <c r="B120" s="113" t="s">
        <v>120</v>
      </c>
      <c r="C120" s="272"/>
      <c r="D120" s="73"/>
      <c r="O120" s="1" t="str">
        <f t="shared" si="27"/>
        <v/>
      </c>
      <c r="P120" s="1" t="str">
        <f t="shared" si="27"/>
        <v/>
      </c>
      <c r="Q120" s="1" t="str">
        <f t="shared" si="27"/>
        <v/>
      </c>
      <c r="R120" s="1" t="str">
        <f t="shared" si="27"/>
        <v/>
      </c>
      <c r="S120" s="1" t="str">
        <f t="shared" si="27"/>
        <v/>
      </c>
      <c r="T120" s="1" t="str">
        <f t="shared" si="27"/>
        <v/>
      </c>
      <c r="U120" s="1" t="str">
        <f t="shared" si="27"/>
        <v/>
      </c>
      <c r="V120" s="1" t="str">
        <f t="shared" si="27"/>
        <v/>
      </c>
      <c r="W120" s="1" t="str">
        <f t="shared" si="27"/>
        <v/>
      </c>
      <c r="X120" s="1">
        <f t="shared" si="26"/>
        <v>0</v>
      </c>
    </row>
    <row r="121" spans="2:24" ht="20.149999999999999" customHeight="1">
      <c r="B121" s="163" t="s">
        <v>200</v>
      </c>
      <c r="C121" s="259"/>
      <c r="D121" s="62" t="str">
        <f>E121&amp;"　　"&amp;F121&amp;"　　"&amp;G121&amp;"　　"&amp;H121&amp;"　　"&amp;I121&amp;"　　"&amp;J121&amp;"　　"&amp;K121</f>
        <v>１．石英ガラス　　２．ガラス（石英以外）　　３．樹脂　　４．その他　　　　　　</v>
      </c>
      <c r="E121" s="1" t="s">
        <v>988</v>
      </c>
      <c r="F121" s="1" t="s">
        <v>989</v>
      </c>
      <c r="G121" s="1" t="s">
        <v>138</v>
      </c>
      <c r="H121" s="1" t="s">
        <v>53</v>
      </c>
      <c r="O121" s="1" t="str">
        <f t="shared" si="27"/>
        <v/>
      </c>
      <c r="P121" s="1" t="str">
        <f t="shared" si="27"/>
        <v/>
      </c>
      <c r="Q121" s="1" t="str">
        <f t="shared" si="27"/>
        <v/>
      </c>
      <c r="R121" s="1" t="str">
        <f t="shared" si="27"/>
        <v/>
      </c>
      <c r="S121" s="1" t="str">
        <f t="shared" si="27"/>
        <v/>
      </c>
      <c r="T121" s="1" t="str">
        <f t="shared" si="27"/>
        <v/>
      </c>
      <c r="U121" s="1">
        <f t="shared" si="27"/>
        <v>1</v>
      </c>
      <c r="V121" s="1">
        <f t="shared" si="27"/>
        <v>2</v>
      </c>
      <c r="W121" s="1">
        <f t="shared" si="27"/>
        <v>3</v>
      </c>
      <c r="X121" s="1">
        <f t="shared" si="26"/>
        <v>4</v>
      </c>
    </row>
    <row r="122" spans="2:24" ht="20.149999999999999" customHeight="1">
      <c r="B122" s="7" t="s">
        <v>188</v>
      </c>
      <c r="C122" s="272"/>
      <c r="D122" s="73"/>
      <c r="O122" s="1" t="str">
        <f t="shared" si="27"/>
        <v/>
      </c>
      <c r="P122" s="1" t="str">
        <f t="shared" si="27"/>
        <v/>
      </c>
      <c r="Q122" s="1" t="str">
        <f t="shared" si="27"/>
        <v/>
      </c>
      <c r="R122" s="1" t="str">
        <f t="shared" si="27"/>
        <v/>
      </c>
      <c r="S122" s="1" t="str">
        <f t="shared" si="27"/>
        <v/>
      </c>
      <c r="T122" s="1" t="str">
        <f t="shared" si="27"/>
        <v/>
      </c>
      <c r="U122" s="1" t="str">
        <f t="shared" si="27"/>
        <v/>
      </c>
      <c r="V122" s="1" t="str">
        <f t="shared" si="27"/>
        <v/>
      </c>
      <c r="W122" s="1" t="str">
        <f t="shared" si="27"/>
        <v/>
      </c>
      <c r="X122" s="1">
        <f t="shared" si="26"/>
        <v>0</v>
      </c>
    </row>
    <row r="123" spans="2:24" ht="20.149999999999999" customHeight="1">
      <c r="B123" s="39" t="s">
        <v>201</v>
      </c>
      <c r="C123" s="259"/>
      <c r="D123" s="314" t="str">
        <f t="shared" ref="D123" si="37">E123&amp;"　　"&amp;F123&amp;"　　"&amp;G123&amp;"　　"&amp;H123&amp;"　　"&amp;I123</f>
        <v>１．行った　　２．行わなかった　　　　　　</v>
      </c>
      <c r="E123" s="1" t="s">
        <v>670</v>
      </c>
      <c r="F123" s="1" t="s">
        <v>671</v>
      </c>
      <c r="O123" s="1" t="str">
        <f t="shared" si="27"/>
        <v/>
      </c>
      <c r="P123" s="1" t="str">
        <f t="shared" si="27"/>
        <v/>
      </c>
      <c r="Q123" s="1" t="str">
        <f t="shared" si="27"/>
        <v/>
      </c>
      <c r="R123" s="1" t="str">
        <f t="shared" si="27"/>
        <v/>
      </c>
      <c r="S123" s="1" t="str">
        <f t="shared" si="27"/>
        <v/>
      </c>
      <c r="T123" s="1" t="str">
        <f t="shared" si="27"/>
        <v/>
      </c>
      <c r="U123" s="1" t="str">
        <f t="shared" si="27"/>
        <v/>
      </c>
      <c r="V123" s="1" t="str">
        <f t="shared" si="27"/>
        <v/>
      </c>
      <c r="W123" s="1">
        <f t="shared" si="27"/>
        <v>1</v>
      </c>
      <c r="X123" s="1">
        <f t="shared" si="26"/>
        <v>2</v>
      </c>
    </row>
    <row r="124" spans="2:24" ht="33.65" customHeight="1">
      <c r="B124" s="41" t="s">
        <v>193</v>
      </c>
      <c r="C124" s="259"/>
      <c r="D124" s="61" t="str">
        <f>E124&amp;"　　"&amp;F124&amp;"　　"&amp;G124&amp;"　　"&amp;H124&amp;"　　"&amp;I124&amp;"　　"&amp;J124&amp;"　　"&amp;K124</f>
        <v>１．酸による洗浄　　２．超純水による洗浄 　　３．酸と超純水による洗浄　　４．その他　　５．行わなかった　　　　</v>
      </c>
      <c r="E124" s="1" t="s">
        <v>129</v>
      </c>
      <c r="F124" s="1" t="s">
        <v>130</v>
      </c>
      <c r="G124" s="1" t="s">
        <v>131</v>
      </c>
      <c r="H124" s="1" t="s">
        <v>53</v>
      </c>
      <c r="I124" s="1" t="s">
        <v>893</v>
      </c>
      <c r="O124" s="1" t="str">
        <f t="shared" si="27"/>
        <v/>
      </c>
      <c r="P124" s="1" t="str">
        <f t="shared" si="27"/>
        <v/>
      </c>
      <c r="Q124" s="1" t="str">
        <f t="shared" si="27"/>
        <v/>
      </c>
      <c r="R124" s="1" t="str">
        <f t="shared" si="27"/>
        <v/>
      </c>
      <c r="S124" s="1" t="str">
        <f t="shared" si="27"/>
        <v/>
      </c>
      <c r="T124" s="1">
        <f t="shared" si="27"/>
        <v>1</v>
      </c>
      <c r="U124" s="1">
        <f t="shared" si="27"/>
        <v>2</v>
      </c>
      <c r="V124" s="1">
        <f t="shared" si="27"/>
        <v>3</v>
      </c>
      <c r="W124" s="1">
        <f t="shared" si="27"/>
        <v>4</v>
      </c>
      <c r="X124" s="1">
        <f t="shared" si="26"/>
        <v>5</v>
      </c>
    </row>
    <row r="125" spans="2:24" ht="20.25" customHeight="1" thickBot="1">
      <c r="B125" s="7" t="s">
        <v>188</v>
      </c>
      <c r="C125" s="272"/>
      <c r="D125" s="73"/>
      <c r="O125" s="1" t="str">
        <f t="shared" si="27"/>
        <v/>
      </c>
      <c r="P125" s="1" t="str">
        <f t="shared" si="27"/>
        <v/>
      </c>
      <c r="Q125" s="1" t="str">
        <f t="shared" si="27"/>
        <v/>
      </c>
      <c r="R125" s="1" t="str">
        <f t="shared" si="27"/>
        <v/>
      </c>
      <c r="S125" s="1" t="str">
        <f t="shared" si="27"/>
        <v/>
      </c>
      <c r="T125" s="1" t="str">
        <f t="shared" si="27"/>
        <v/>
      </c>
      <c r="U125" s="1" t="str">
        <f t="shared" si="27"/>
        <v/>
      </c>
      <c r="V125" s="1" t="str">
        <f t="shared" si="27"/>
        <v/>
      </c>
      <c r="W125" s="1" t="str">
        <f t="shared" si="27"/>
        <v/>
      </c>
      <c r="X125" s="1">
        <f t="shared" si="26"/>
        <v>0</v>
      </c>
    </row>
    <row r="126" spans="2:24" ht="17.149999999999999" customHeight="1" thickTop="1">
      <c r="B126" s="158" t="s">
        <v>195</v>
      </c>
      <c r="C126" s="157"/>
      <c r="D126" s="312"/>
      <c r="O126" s="1" t="str">
        <f t="shared" si="27"/>
        <v/>
      </c>
      <c r="P126" s="1" t="str">
        <f t="shared" si="27"/>
        <v/>
      </c>
      <c r="Q126" s="1" t="str">
        <f t="shared" si="27"/>
        <v/>
      </c>
      <c r="R126" s="1" t="str">
        <f t="shared" si="27"/>
        <v/>
      </c>
      <c r="S126" s="1" t="str">
        <f t="shared" si="27"/>
        <v/>
      </c>
      <c r="T126" s="1" t="str">
        <f t="shared" si="27"/>
        <v/>
      </c>
      <c r="U126" s="1" t="str">
        <f t="shared" si="27"/>
        <v/>
      </c>
      <c r="V126" s="1" t="str">
        <f t="shared" si="27"/>
        <v/>
      </c>
      <c r="W126" s="1" t="str">
        <f t="shared" si="27"/>
        <v/>
      </c>
      <c r="X126" s="1">
        <f t="shared" si="26"/>
        <v>0</v>
      </c>
    </row>
    <row r="127" spans="2:24" ht="22.5" customHeight="1">
      <c r="B127" s="39" t="s">
        <v>196</v>
      </c>
      <c r="C127" s="259"/>
      <c r="D127" s="318" t="str">
        <f t="shared" ref="D127" si="38">E127&amp;"　　"&amp;F127&amp;"　　"&amp;G127&amp;"　　"&amp;H127&amp;"　　"&amp;I127</f>
        <v>１．行った　　２．行わなかった　　　　　　</v>
      </c>
      <c r="E127" s="1" t="s">
        <v>670</v>
      </c>
      <c r="F127" s="1" t="s">
        <v>671</v>
      </c>
      <c r="O127" s="1" t="str">
        <f t="shared" si="27"/>
        <v/>
      </c>
      <c r="P127" s="1" t="str">
        <f t="shared" si="27"/>
        <v/>
      </c>
      <c r="Q127" s="1" t="str">
        <f t="shared" si="27"/>
        <v/>
      </c>
      <c r="R127" s="1" t="str">
        <f t="shared" si="27"/>
        <v/>
      </c>
      <c r="S127" s="1" t="str">
        <f t="shared" si="27"/>
        <v/>
      </c>
      <c r="T127" s="1" t="str">
        <f t="shared" si="27"/>
        <v/>
      </c>
      <c r="U127" s="1" t="str">
        <f t="shared" si="27"/>
        <v/>
      </c>
      <c r="V127" s="1" t="str">
        <f t="shared" si="27"/>
        <v/>
      </c>
      <c r="W127" s="1">
        <f t="shared" si="27"/>
        <v>1</v>
      </c>
      <c r="X127" s="1">
        <f t="shared" si="26"/>
        <v>2</v>
      </c>
    </row>
    <row r="128" spans="2:24" ht="19.5" customHeight="1">
      <c r="B128" s="114" t="s">
        <v>197</v>
      </c>
      <c r="C128" s="259"/>
      <c r="D128" s="91" t="str">
        <f>E128&amp;"　　"&amp;F128&amp;"　　"&amp;G128&amp;"　　"&amp;H128&amp;"　　"&amp;I128</f>
        <v>１．ヘリウム　　２．水素　　３．ヘリウム・水素混合ガス　　４．その他　　</v>
      </c>
      <c r="E128" s="1" t="s">
        <v>92</v>
      </c>
      <c r="F128" s="1" t="s">
        <v>93</v>
      </c>
      <c r="G128" s="1" t="s">
        <v>65</v>
      </c>
      <c r="H128" s="1" t="s">
        <v>43</v>
      </c>
      <c r="O128" s="1" t="str">
        <f t="shared" si="27"/>
        <v/>
      </c>
      <c r="P128" s="1" t="str">
        <f t="shared" si="27"/>
        <v/>
      </c>
      <c r="Q128" s="1" t="str">
        <f t="shared" si="27"/>
        <v/>
      </c>
      <c r="R128" s="1" t="str">
        <f t="shared" si="27"/>
        <v/>
      </c>
      <c r="S128" s="1" t="str">
        <f t="shared" si="27"/>
        <v/>
      </c>
      <c r="T128" s="1" t="str">
        <f t="shared" si="27"/>
        <v/>
      </c>
      <c r="U128" s="1">
        <f t="shared" si="27"/>
        <v>1</v>
      </c>
      <c r="V128" s="1">
        <f t="shared" si="27"/>
        <v>2</v>
      </c>
      <c r="W128" s="1">
        <f t="shared" si="27"/>
        <v>3</v>
      </c>
      <c r="X128" s="1">
        <f t="shared" si="26"/>
        <v>4</v>
      </c>
    </row>
    <row r="129" spans="2:24" ht="22" customHeight="1">
      <c r="B129" s="7" t="s">
        <v>188</v>
      </c>
      <c r="C129" s="272"/>
      <c r="D129" s="73"/>
      <c r="O129" s="1" t="str">
        <f t="shared" si="27"/>
        <v/>
      </c>
      <c r="P129" s="1" t="str">
        <f t="shared" si="27"/>
        <v/>
      </c>
      <c r="Q129" s="1" t="str">
        <f t="shared" si="27"/>
        <v/>
      </c>
      <c r="R129" s="1" t="str">
        <f t="shared" si="27"/>
        <v/>
      </c>
      <c r="S129" s="1" t="str">
        <f t="shared" si="27"/>
        <v/>
      </c>
      <c r="T129" s="1" t="str">
        <f t="shared" si="27"/>
        <v/>
      </c>
      <c r="U129" s="1" t="str">
        <f t="shared" si="27"/>
        <v/>
      </c>
      <c r="V129" s="1" t="str">
        <f t="shared" si="27"/>
        <v/>
      </c>
      <c r="W129" s="1" t="str">
        <f t="shared" si="27"/>
        <v/>
      </c>
      <c r="X129" s="1">
        <f t="shared" si="26"/>
        <v>0</v>
      </c>
    </row>
    <row r="130" spans="2:24" ht="26.15" customHeight="1">
      <c r="B130" s="114" t="s">
        <v>229</v>
      </c>
      <c r="C130" s="259"/>
      <c r="D130" s="91" t="str">
        <f>E130&amp;"　　"&amp;F130&amp;"　　"&amp;G130&amp;"　　"&amp;H130&amp;"　　"&amp;I130</f>
        <v>１．2未満　　２．2以上5未満　　３．5以上10未満　　４．10以上　　</v>
      </c>
      <c r="E130" s="1" t="s">
        <v>134</v>
      </c>
      <c r="F130" s="1" t="s">
        <v>135</v>
      </c>
      <c r="G130" s="1" t="s">
        <v>136</v>
      </c>
      <c r="H130" s="1" t="s">
        <v>137</v>
      </c>
      <c r="O130" s="1" t="str">
        <f t="shared" si="27"/>
        <v/>
      </c>
      <c r="P130" s="1" t="str">
        <f t="shared" si="27"/>
        <v/>
      </c>
      <c r="Q130" s="1" t="str">
        <f t="shared" si="27"/>
        <v/>
      </c>
      <c r="R130" s="1" t="str">
        <f t="shared" si="27"/>
        <v/>
      </c>
      <c r="S130" s="1" t="str">
        <f t="shared" si="27"/>
        <v/>
      </c>
      <c r="T130" s="1" t="str">
        <f t="shared" si="27"/>
        <v/>
      </c>
      <c r="U130" s="1">
        <f t="shared" si="27"/>
        <v>1</v>
      </c>
      <c r="V130" s="1">
        <f t="shared" si="27"/>
        <v>2</v>
      </c>
      <c r="W130" s="1">
        <f t="shared" si="27"/>
        <v>3</v>
      </c>
      <c r="X130" s="1">
        <f t="shared" si="26"/>
        <v>4</v>
      </c>
    </row>
    <row r="131" spans="2:24" ht="24.5" customHeight="1">
      <c r="B131" s="39" t="s">
        <v>198</v>
      </c>
      <c r="C131" s="259"/>
      <c r="D131" s="314" t="str">
        <f t="shared" ref="D131:D132" si="39">E131&amp;"　　"&amp;F131&amp;"　　"&amp;G131&amp;"　　"&amp;H131&amp;"　　"&amp;I131</f>
        <v>１．行った　　２．行わなかった　　　　　　</v>
      </c>
      <c r="E131" s="1" t="s">
        <v>670</v>
      </c>
      <c r="F131" s="1" t="s">
        <v>671</v>
      </c>
      <c r="O131" s="1" t="str">
        <f t="shared" si="27"/>
        <v/>
      </c>
      <c r="P131" s="1" t="str">
        <f t="shared" si="27"/>
        <v/>
      </c>
      <c r="Q131" s="1" t="str">
        <f t="shared" si="27"/>
        <v/>
      </c>
      <c r="R131" s="1" t="str">
        <f t="shared" si="27"/>
        <v/>
      </c>
      <c r="S131" s="1" t="str">
        <f t="shared" si="27"/>
        <v/>
      </c>
      <c r="T131" s="1" t="str">
        <f t="shared" si="27"/>
        <v/>
      </c>
      <c r="U131" s="1" t="str">
        <f t="shared" si="27"/>
        <v/>
      </c>
      <c r="V131" s="1" t="str">
        <f t="shared" si="27"/>
        <v/>
      </c>
      <c r="W131" s="1">
        <f t="shared" si="27"/>
        <v>1</v>
      </c>
      <c r="X131" s="1">
        <f t="shared" si="26"/>
        <v>2</v>
      </c>
    </row>
    <row r="132" spans="2:24" ht="26" customHeight="1" thickBot="1">
      <c r="B132" s="106" t="s">
        <v>199</v>
      </c>
      <c r="C132" s="162"/>
      <c r="D132" s="319" t="str">
        <f t="shared" si="39"/>
        <v>１．行った　　２．行わなかった　　　　　　</v>
      </c>
      <c r="E132" s="1" t="s">
        <v>670</v>
      </c>
      <c r="F132" s="1" t="s">
        <v>671</v>
      </c>
      <c r="O132" s="1" t="str">
        <f t="shared" si="27"/>
        <v/>
      </c>
      <c r="P132" s="1" t="str">
        <f t="shared" si="27"/>
        <v/>
      </c>
      <c r="Q132" s="1" t="str">
        <f t="shared" si="27"/>
        <v/>
      </c>
      <c r="R132" s="1" t="str">
        <f t="shared" si="27"/>
        <v/>
      </c>
      <c r="S132" s="1" t="str">
        <f t="shared" si="27"/>
        <v/>
      </c>
      <c r="T132" s="1" t="str">
        <f t="shared" si="27"/>
        <v/>
      </c>
      <c r="U132" s="1" t="str">
        <f t="shared" si="27"/>
        <v/>
      </c>
      <c r="V132" s="1" t="str">
        <f t="shared" si="27"/>
        <v/>
      </c>
      <c r="W132" s="1">
        <f t="shared" si="27"/>
        <v>1</v>
      </c>
      <c r="X132" s="1">
        <f t="shared" si="26"/>
        <v>2</v>
      </c>
    </row>
    <row r="133" spans="2:24" ht="39" customHeight="1" thickTop="1">
      <c r="B133" s="184" t="s">
        <v>133</v>
      </c>
      <c r="C133" s="274"/>
      <c r="D133" s="315" t="str">
        <f>E133&amp;"　　"&amp;F133&amp;"　　"&amp;G133&amp;"　　"&amp;H133&amp;"　　"&amp;I133&amp;"　　"&amp;J133&amp;"　　"&amp;K133&amp;"　　"&amp;L133</f>
        <v>１．ガリウム　　２．コバルト　　３．イットリウム　　４．スカンジウム　　５．その他　　６．使用しない　　　　</v>
      </c>
      <c r="E133" s="1" t="s">
        <v>828</v>
      </c>
      <c r="F133" s="1" t="s">
        <v>829</v>
      </c>
      <c r="G133" s="1" t="s">
        <v>830</v>
      </c>
      <c r="H133" s="1" t="s">
        <v>831</v>
      </c>
      <c r="I133" s="1" t="s">
        <v>58</v>
      </c>
      <c r="J133" s="1" t="s">
        <v>832</v>
      </c>
      <c r="O133" s="1" t="str">
        <f t="shared" si="27"/>
        <v/>
      </c>
      <c r="P133" s="1" t="str">
        <f t="shared" si="27"/>
        <v/>
      </c>
      <c r="Q133" s="1" t="str">
        <f t="shared" si="27"/>
        <v/>
      </c>
      <c r="R133" s="1" t="str">
        <f t="shared" si="27"/>
        <v/>
      </c>
      <c r="S133" s="1">
        <f t="shared" si="27"/>
        <v>1</v>
      </c>
      <c r="T133" s="1">
        <f t="shared" si="27"/>
        <v>2</v>
      </c>
      <c r="U133" s="1">
        <f t="shared" si="27"/>
        <v>3</v>
      </c>
      <c r="V133" s="1">
        <f t="shared" si="27"/>
        <v>4</v>
      </c>
      <c r="W133" s="1">
        <f t="shared" si="27"/>
        <v>5</v>
      </c>
      <c r="X133" s="1">
        <f t="shared" si="26"/>
        <v>6</v>
      </c>
    </row>
    <row r="134" spans="2:24" ht="20.149999999999999" customHeight="1" thickBot="1">
      <c r="B134" s="138" t="s">
        <v>121</v>
      </c>
      <c r="C134" s="273"/>
      <c r="D134" s="185" t="s">
        <v>990</v>
      </c>
      <c r="O134" s="1" t="str">
        <f t="shared" si="27"/>
        <v/>
      </c>
      <c r="P134" s="1" t="str">
        <f t="shared" si="27"/>
        <v/>
      </c>
      <c r="Q134" s="1" t="str">
        <f t="shared" si="27"/>
        <v/>
      </c>
      <c r="R134" s="1" t="str">
        <f t="shared" si="27"/>
        <v/>
      </c>
      <c r="S134" s="1" t="str">
        <f t="shared" si="27"/>
        <v/>
      </c>
      <c r="T134" s="1" t="str">
        <f t="shared" si="27"/>
        <v/>
      </c>
      <c r="U134" s="1" t="str">
        <f t="shared" si="27"/>
        <v/>
      </c>
      <c r="V134" s="1" t="str">
        <f t="shared" si="27"/>
        <v/>
      </c>
      <c r="W134" s="1" t="str">
        <f t="shared" si="27"/>
        <v/>
      </c>
      <c r="X134" s="1">
        <f t="shared" si="26"/>
        <v>0</v>
      </c>
    </row>
    <row r="135" spans="2:24" ht="23" customHeight="1" thickTop="1">
      <c r="B135" s="163" t="s">
        <v>218</v>
      </c>
      <c r="C135" s="259"/>
      <c r="D135" s="91" t="str">
        <f>E135&amp;"　　"&amp;F135&amp;"　　"&amp;G135&amp;"　　"&amp;H135&amp;"　　"&amp;I135</f>
        <v>１．0.2未満　　２．0.2以上0.5未満　　３．0.5以上1未満　　４．1以上2未満　　５．2以上</v>
      </c>
      <c r="E135" s="1" t="s">
        <v>640</v>
      </c>
      <c r="F135" s="1" t="s">
        <v>641</v>
      </c>
      <c r="G135" s="1" t="s">
        <v>807</v>
      </c>
      <c r="H135" s="1" t="s">
        <v>808</v>
      </c>
      <c r="I135" s="1" t="s">
        <v>809</v>
      </c>
      <c r="O135" s="1" t="str">
        <f t="shared" si="27"/>
        <v/>
      </c>
      <c r="P135" s="1" t="str">
        <f t="shared" si="27"/>
        <v/>
      </c>
      <c r="Q135" s="1" t="str">
        <f t="shared" si="27"/>
        <v/>
      </c>
      <c r="R135" s="1" t="str">
        <f t="shared" si="27"/>
        <v/>
      </c>
      <c r="S135" s="1" t="str">
        <f t="shared" si="27"/>
        <v/>
      </c>
      <c r="T135" s="1">
        <f t="shared" si="27"/>
        <v>1</v>
      </c>
      <c r="U135" s="1">
        <f t="shared" si="27"/>
        <v>2</v>
      </c>
      <c r="V135" s="1">
        <f t="shared" si="27"/>
        <v>3</v>
      </c>
      <c r="W135" s="1">
        <f t="shared" si="27"/>
        <v>4</v>
      </c>
      <c r="X135" s="1">
        <f t="shared" si="26"/>
        <v>5</v>
      </c>
    </row>
    <row r="136" spans="2:24" ht="20.25" customHeight="1">
      <c r="B136" s="43" t="s">
        <v>1010</v>
      </c>
      <c r="C136" s="259"/>
      <c r="D136" s="314" t="str">
        <f t="shared" ref="D136" si="40">E136&amp;"　　"&amp;F136&amp;"　　"&amp;G136&amp;"　　"&amp;H136&amp;"　　"&amp;I136</f>
        <v>１． 52　　２． 53　　３． 50　　４．その他　　</v>
      </c>
      <c r="E136" s="1" t="s">
        <v>827</v>
      </c>
      <c r="F136" s="1" t="s">
        <v>864</v>
      </c>
      <c r="G136" s="1" t="s">
        <v>865</v>
      </c>
      <c r="H136" s="1" t="s">
        <v>66</v>
      </c>
      <c r="O136" s="1" t="str">
        <f t="shared" si="27"/>
        <v/>
      </c>
      <c r="P136" s="1" t="str">
        <f t="shared" si="27"/>
        <v/>
      </c>
      <c r="Q136" s="1" t="str">
        <f t="shared" si="27"/>
        <v/>
      </c>
      <c r="R136" s="1" t="str">
        <f t="shared" si="27"/>
        <v/>
      </c>
      <c r="S136" s="1" t="str">
        <f t="shared" si="27"/>
        <v/>
      </c>
      <c r="T136" s="1" t="str">
        <f t="shared" si="27"/>
        <v/>
      </c>
      <c r="U136" s="1">
        <f t="shared" si="27"/>
        <v>1</v>
      </c>
      <c r="V136" s="1">
        <f t="shared" si="27"/>
        <v>2</v>
      </c>
      <c r="W136" s="1">
        <f t="shared" si="27"/>
        <v>3</v>
      </c>
      <c r="X136" s="1">
        <f t="shared" si="26"/>
        <v>4</v>
      </c>
    </row>
    <row r="137" spans="2:24" ht="20.25" customHeight="1" thickBot="1">
      <c r="B137" s="7" t="s">
        <v>188</v>
      </c>
      <c r="C137" s="50"/>
      <c r="D137" s="110" t="s">
        <v>1011</v>
      </c>
      <c r="O137" s="1" t="str">
        <f t="shared" si="27"/>
        <v/>
      </c>
      <c r="P137" s="1" t="str">
        <f t="shared" si="27"/>
        <v/>
      </c>
      <c r="Q137" s="1" t="str">
        <f t="shared" si="27"/>
        <v/>
      </c>
      <c r="R137" s="1" t="str">
        <f t="shared" si="27"/>
        <v/>
      </c>
      <c r="S137" s="1" t="str">
        <f t="shared" si="27"/>
        <v/>
      </c>
      <c r="T137" s="1" t="str">
        <f t="shared" si="27"/>
        <v/>
      </c>
      <c r="U137" s="1" t="str">
        <f t="shared" si="27"/>
        <v/>
      </c>
      <c r="V137" s="1" t="str">
        <f t="shared" si="27"/>
        <v/>
      </c>
      <c r="W137" s="1" t="str">
        <f t="shared" si="27"/>
        <v/>
      </c>
      <c r="X137" s="1">
        <f t="shared" si="26"/>
        <v>0</v>
      </c>
    </row>
    <row r="138" spans="2:24" ht="20.25" customHeight="1">
      <c r="B138" s="258"/>
      <c r="C138" s="304"/>
      <c r="D138" s="1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" t="str">
        <f t="shared" si="27"/>
        <v/>
      </c>
      <c r="P138" s="1" t="str">
        <f t="shared" si="27"/>
        <v/>
      </c>
      <c r="Q138" s="1" t="str">
        <f t="shared" si="27"/>
        <v/>
      </c>
      <c r="R138" s="1" t="str">
        <f t="shared" si="27"/>
        <v/>
      </c>
      <c r="S138" s="1" t="str">
        <f t="shared" si="27"/>
        <v/>
      </c>
      <c r="T138" s="1" t="str">
        <f t="shared" si="27"/>
        <v/>
      </c>
      <c r="U138" s="1" t="str">
        <f t="shared" si="27"/>
        <v/>
      </c>
      <c r="V138" s="1" t="str">
        <f t="shared" si="27"/>
        <v/>
      </c>
      <c r="W138" s="1" t="str">
        <f t="shared" si="27"/>
        <v/>
      </c>
      <c r="X138" s="1">
        <f t="shared" si="26"/>
        <v>0</v>
      </c>
    </row>
    <row r="139" spans="2:24" ht="20.25" customHeight="1" thickBot="1">
      <c r="B139" s="10" t="s">
        <v>68</v>
      </c>
      <c r="C139" s="74"/>
      <c r="D139" s="65"/>
      <c r="O139" s="1" t="str">
        <f t="shared" ref="O139:W167" si="41">IFERROR(IF((P139-1)&lt;1,"",P139-1),"")</f>
        <v/>
      </c>
      <c r="P139" s="1" t="str">
        <f t="shared" ref="P139:P145" si="42">IFERROR(IF((Q139-1)&lt;1,"",Q139-1),"")</f>
        <v/>
      </c>
      <c r="Q139" s="1" t="str">
        <f t="shared" ref="Q139:Q145" si="43">IFERROR(IF((R139-1)&lt;1,"",R139-1),"")</f>
        <v/>
      </c>
      <c r="R139" s="1" t="str">
        <f t="shared" ref="R139:R145" si="44">IFERROR(IF((S139-1)&lt;1,"",S139-1),"")</f>
        <v/>
      </c>
      <c r="S139" s="1" t="str">
        <f t="shared" ref="S139:S145" si="45">IFERROR(IF((T139-1)&lt;1,"",T139-1),"")</f>
        <v/>
      </c>
      <c r="T139" s="1" t="str">
        <f t="shared" ref="T139:T145" si="46">IFERROR(IF((U139-1)&lt;1,"",U139-1),"")</f>
        <v/>
      </c>
      <c r="U139" s="1" t="str">
        <f t="shared" ref="U139:U145" si="47">IFERROR(IF((V139-1)&lt;1,"",V139-1),"")</f>
        <v/>
      </c>
      <c r="V139" s="1" t="str">
        <f t="shared" ref="V139:V145" si="48">IFERROR(IF((W139-1)&lt;1,"",W139-1),"")</f>
        <v/>
      </c>
      <c r="W139" s="1" t="str">
        <f t="shared" ref="W139:W145" si="49">IFERROR(IF((X139-1)&lt;1,"",X139-1),"")</f>
        <v/>
      </c>
      <c r="X139" s="1">
        <f t="shared" ref="X139:X167" si="50">COUNTA(E139:N139)</f>
        <v>0</v>
      </c>
    </row>
    <row r="140" spans="2:24" s="66" customFormat="1" ht="42" customHeight="1">
      <c r="B140" s="38" t="s">
        <v>82</v>
      </c>
      <c r="C140" s="89"/>
      <c r="D140" s="61" t="str">
        <f>E140&amp;"　　"&amp;F140&amp;"　　"&amp;G140&amp;"　　"&amp;H140&amp;"　　"&amp;I140&amp;"　　"&amp;J140&amp;"　　"&amp;K140</f>
        <v>１．富士フイルム和光純薬　　２．関東化学　　３．SPEX　　４．スペルコ　　５．ジーエルサイエンス　　６．SCP　　７．その他</v>
      </c>
      <c r="E140" s="66" t="s">
        <v>99</v>
      </c>
      <c r="F140" s="66" t="s">
        <v>100</v>
      </c>
      <c r="G140" s="66" t="s">
        <v>139</v>
      </c>
      <c r="H140" s="66" t="s">
        <v>140</v>
      </c>
      <c r="I140" s="66" t="s">
        <v>970</v>
      </c>
      <c r="J140" s="66" t="s">
        <v>141</v>
      </c>
      <c r="K140" s="66" t="s">
        <v>142</v>
      </c>
      <c r="O140" s="1" t="str">
        <f t="shared" si="41"/>
        <v/>
      </c>
      <c r="P140" s="1" t="str">
        <f t="shared" si="42"/>
        <v/>
      </c>
      <c r="Q140" s="1" t="str">
        <f t="shared" si="43"/>
        <v/>
      </c>
      <c r="R140" s="1">
        <f t="shared" si="44"/>
        <v>1</v>
      </c>
      <c r="S140" s="1">
        <f t="shared" si="45"/>
        <v>2</v>
      </c>
      <c r="T140" s="1">
        <f t="shared" si="46"/>
        <v>3</v>
      </c>
      <c r="U140" s="1">
        <f t="shared" si="47"/>
        <v>4</v>
      </c>
      <c r="V140" s="1">
        <f t="shared" si="48"/>
        <v>5</v>
      </c>
      <c r="W140" s="1">
        <f t="shared" si="49"/>
        <v>6</v>
      </c>
      <c r="X140" s="1">
        <f t="shared" si="50"/>
        <v>7</v>
      </c>
    </row>
    <row r="141" spans="2:24" ht="20.25" customHeight="1">
      <c r="B141" s="39" t="s">
        <v>121</v>
      </c>
      <c r="C141" s="96"/>
      <c r="D141" s="73"/>
      <c r="O141" s="1" t="str">
        <f t="shared" si="41"/>
        <v/>
      </c>
      <c r="P141" s="1" t="str">
        <f t="shared" si="42"/>
        <v/>
      </c>
      <c r="Q141" s="1" t="str">
        <f t="shared" si="43"/>
        <v/>
      </c>
      <c r="R141" s="1" t="str">
        <f t="shared" si="44"/>
        <v/>
      </c>
      <c r="S141" s="1" t="str">
        <f t="shared" si="45"/>
        <v/>
      </c>
      <c r="T141" s="1" t="str">
        <f t="shared" si="46"/>
        <v/>
      </c>
      <c r="U141" s="1" t="str">
        <f t="shared" si="47"/>
        <v/>
      </c>
      <c r="V141" s="1" t="str">
        <f t="shared" si="48"/>
        <v/>
      </c>
      <c r="W141" s="1" t="str">
        <f t="shared" si="49"/>
        <v/>
      </c>
      <c r="X141" s="1">
        <f t="shared" si="50"/>
        <v>0</v>
      </c>
    </row>
    <row r="142" spans="2:24" ht="20.25" customHeight="1" thickBot="1">
      <c r="B142" s="43" t="s">
        <v>84</v>
      </c>
      <c r="C142" s="90"/>
      <c r="D142" s="55" t="str">
        <f>E142&amp;"　　"&amp;F142&amp;"　　"&amp;G142&amp;"　　"&amp;H142&amp;"　　"&amp;I142</f>
        <v>１．保証期間内　　２．保証期間超過　　　　　　</v>
      </c>
      <c r="E142" s="1" t="s">
        <v>70</v>
      </c>
      <c r="F142" s="1" t="s">
        <v>71</v>
      </c>
      <c r="O142" s="1" t="str">
        <f t="shared" si="41"/>
        <v/>
      </c>
      <c r="P142" s="1" t="str">
        <f t="shared" si="42"/>
        <v/>
      </c>
      <c r="Q142" s="1" t="str">
        <f t="shared" si="43"/>
        <v/>
      </c>
      <c r="R142" s="1" t="str">
        <f t="shared" si="44"/>
        <v/>
      </c>
      <c r="S142" s="1" t="str">
        <f t="shared" si="45"/>
        <v/>
      </c>
      <c r="T142" s="1" t="str">
        <f t="shared" si="46"/>
        <v/>
      </c>
      <c r="U142" s="1" t="str">
        <f t="shared" si="47"/>
        <v/>
      </c>
      <c r="V142" s="1" t="str">
        <f t="shared" si="48"/>
        <v/>
      </c>
      <c r="W142" s="1">
        <f t="shared" si="49"/>
        <v>1</v>
      </c>
      <c r="X142" s="1">
        <f t="shared" si="50"/>
        <v>2</v>
      </c>
    </row>
    <row r="143" spans="2:24" s="2" customFormat="1">
      <c r="B143" s="66"/>
      <c r="C143" s="5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 t="str">
        <f t="shared" si="41"/>
        <v/>
      </c>
      <c r="P143" s="1" t="str">
        <f t="shared" si="42"/>
        <v/>
      </c>
      <c r="Q143" s="1" t="str">
        <f t="shared" si="43"/>
        <v/>
      </c>
      <c r="R143" s="1" t="str">
        <f t="shared" si="44"/>
        <v/>
      </c>
      <c r="S143" s="1" t="str">
        <f t="shared" si="45"/>
        <v/>
      </c>
      <c r="T143" s="1" t="str">
        <f t="shared" si="46"/>
        <v/>
      </c>
      <c r="U143" s="1" t="str">
        <f t="shared" si="47"/>
        <v/>
      </c>
      <c r="V143" s="1" t="str">
        <f t="shared" si="48"/>
        <v/>
      </c>
      <c r="W143" s="1" t="str">
        <f t="shared" si="49"/>
        <v/>
      </c>
      <c r="X143" s="1">
        <f t="shared" si="50"/>
        <v>0</v>
      </c>
    </row>
    <row r="144" spans="2:24" ht="20.25" customHeight="1" thickBot="1">
      <c r="B144" s="36" t="s">
        <v>72</v>
      </c>
      <c r="C144" s="74"/>
      <c r="D144" s="65"/>
      <c r="O144" s="1" t="str">
        <f t="shared" si="41"/>
        <v/>
      </c>
      <c r="P144" s="1" t="str">
        <f t="shared" si="42"/>
        <v/>
      </c>
      <c r="Q144" s="1" t="str">
        <f t="shared" si="43"/>
        <v/>
      </c>
      <c r="R144" s="1" t="str">
        <f t="shared" si="44"/>
        <v/>
      </c>
      <c r="S144" s="1" t="str">
        <f t="shared" si="45"/>
        <v/>
      </c>
      <c r="T144" s="1" t="str">
        <f t="shared" si="46"/>
        <v/>
      </c>
      <c r="U144" s="1" t="str">
        <f t="shared" si="47"/>
        <v/>
      </c>
      <c r="V144" s="1" t="str">
        <f t="shared" si="48"/>
        <v/>
      </c>
      <c r="W144" s="1" t="str">
        <f t="shared" si="49"/>
        <v/>
      </c>
      <c r="X144" s="1">
        <f t="shared" si="50"/>
        <v>0</v>
      </c>
    </row>
    <row r="145" spans="2:24" ht="20.25" customHeight="1">
      <c r="B145" s="46" t="s">
        <v>812</v>
      </c>
      <c r="C145" s="89"/>
      <c r="D145" s="320" t="str">
        <f>E145&amp;"　　"&amp;F145&amp;"　　"&amp;G145&amp;"　　"&amp;H145&amp;"　　"&amp;I145</f>
        <v>１．行った　　２．行わなかった　　　　　　</v>
      </c>
      <c r="E145" s="1" t="s">
        <v>670</v>
      </c>
      <c r="F145" s="1" t="s">
        <v>671</v>
      </c>
      <c r="O145" s="1" t="str">
        <f t="shared" si="41"/>
        <v/>
      </c>
      <c r="P145" s="1" t="str">
        <f t="shared" si="42"/>
        <v/>
      </c>
      <c r="Q145" s="1" t="str">
        <f t="shared" si="43"/>
        <v/>
      </c>
      <c r="R145" s="1" t="str">
        <f t="shared" si="44"/>
        <v/>
      </c>
      <c r="S145" s="1" t="str">
        <f t="shared" si="45"/>
        <v/>
      </c>
      <c r="T145" s="1" t="str">
        <f t="shared" si="46"/>
        <v/>
      </c>
      <c r="U145" s="1" t="str">
        <f t="shared" si="47"/>
        <v/>
      </c>
      <c r="V145" s="1" t="str">
        <f t="shared" si="48"/>
        <v/>
      </c>
      <c r="W145" s="1">
        <f t="shared" si="49"/>
        <v>1</v>
      </c>
      <c r="X145" s="1">
        <f t="shared" si="50"/>
        <v>2</v>
      </c>
    </row>
    <row r="146" spans="2:24" ht="20.25" customHeight="1">
      <c r="B146" s="190" t="s">
        <v>73</v>
      </c>
      <c r="C146" s="86"/>
      <c r="D146" s="173" t="str">
        <f>E146&amp;"　　"&amp;F146&amp;"　　"&amp;G146&amp;"　　"&amp;H146&amp;"　　"&amp;I146&amp;"　　　　　　　　　　　　"&amp;J146</f>
        <v>１．3以下　　２．4以上6以下　　３．7以上9以下　　４．10以上　　　　　　　　　　　　　　</v>
      </c>
      <c r="E146" s="1" t="s">
        <v>981</v>
      </c>
      <c r="F146" s="1" t="s">
        <v>241</v>
      </c>
      <c r="G146" s="1" t="s">
        <v>242</v>
      </c>
      <c r="H146" s="1" t="s">
        <v>239</v>
      </c>
      <c r="O146" s="1" t="str">
        <f t="shared" si="41"/>
        <v/>
      </c>
      <c r="P146" s="1" t="str">
        <f t="shared" si="41"/>
        <v/>
      </c>
      <c r="Q146" s="1" t="str">
        <f t="shared" si="41"/>
        <v/>
      </c>
      <c r="R146" s="1" t="str">
        <f t="shared" si="41"/>
        <v/>
      </c>
      <c r="S146" s="1" t="str">
        <f t="shared" si="41"/>
        <v/>
      </c>
      <c r="T146" s="1" t="str">
        <f t="shared" si="41"/>
        <v/>
      </c>
      <c r="U146" s="1">
        <f t="shared" si="41"/>
        <v>1</v>
      </c>
      <c r="V146" s="1">
        <f t="shared" si="41"/>
        <v>2</v>
      </c>
      <c r="W146" s="1">
        <f t="shared" si="41"/>
        <v>3</v>
      </c>
      <c r="X146" s="1">
        <f t="shared" si="50"/>
        <v>4</v>
      </c>
    </row>
    <row r="147" spans="2:24" ht="20.25" customHeight="1">
      <c r="B147" s="40" t="s">
        <v>74</v>
      </c>
      <c r="C147" s="52"/>
      <c r="D147" s="55" t="s">
        <v>226</v>
      </c>
      <c r="O147" s="1" t="str">
        <f t="shared" si="41"/>
        <v/>
      </c>
      <c r="P147" s="1" t="str">
        <f t="shared" si="41"/>
        <v/>
      </c>
      <c r="Q147" s="1" t="str">
        <f t="shared" si="41"/>
        <v/>
      </c>
      <c r="R147" s="1" t="str">
        <f t="shared" si="41"/>
        <v/>
      </c>
      <c r="S147" s="1" t="str">
        <f t="shared" si="41"/>
        <v/>
      </c>
      <c r="T147" s="1" t="str">
        <f t="shared" si="41"/>
        <v/>
      </c>
      <c r="U147" s="1" t="str">
        <f t="shared" si="41"/>
        <v/>
      </c>
      <c r="V147" s="1" t="str">
        <f t="shared" si="41"/>
        <v/>
      </c>
      <c r="W147" s="1" t="str">
        <f t="shared" si="41"/>
        <v/>
      </c>
      <c r="X147" s="1">
        <f t="shared" si="50"/>
        <v>0</v>
      </c>
    </row>
    <row r="148" spans="2:24" ht="20.25" customHeight="1">
      <c r="B148" s="38" t="s">
        <v>75</v>
      </c>
      <c r="C148" s="52"/>
      <c r="D148" s="110" t="s">
        <v>227</v>
      </c>
      <c r="O148" s="1" t="str">
        <f t="shared" si="41"/>
        <v/>
      </c>
      <c r="P148" s="1" t="str">
        <f t="shared" si="41"/>
        <v/>
      </c>
      <c r="Q148" s="1" t="str">
        <f t="shared" si="41"/>
        <v/>
      </c>
      <c r="R148" s="1" t="str">
        <f t="shared" si="41"/>
        <v/>
      </c>
      <c r="S148" s="1" t="str">
        <f t="shared" si="41"/>
        <v/>
      </c>
      <c r="T148" s="1" t="str">
        <f t="shared" si="41"/>
        <v/>
      </c>
      <c r="U148" s="1" t="str">
        <f t="shared" si="41"/>
        <v/>
      </c>
      <c r="V148" s="1" t="str">
        <f t="shared" si="41"/>
        <v/>
      </c>
      <c r="W148" s="1" t="str">
        <f t="shared" si="41"/>
        <v/>
      </c>
      <c r="X148" s="1">
        <f t="shared" si="50"/>
        <v>0</v>
      </c>
    </row>
    <row r="149" spans="2:24" ht="20.25" customHeight="1" thickBot="1">
      <c r="B149" s="40" t="s">
        <v>111</v>
      </c>
      <c r="C149" s="53"/>
      <c r="D149" s="110" t="s">
        <v>228</v>
      </c>
      <c r="O149" s="1" t="str">
        <f t="shared" si="41"/>
        <v/>
      </c>
      <c r="P149" s="1" t="str">
        <f t="shared" si="41"/>
        <v/>
      </c>
      <c r="Q149" s="1" t="str">
        <f t="shared" si="41"/>
        <v/>
      </c>
      <c r="R149" s="1" t="str">
        <f t="shared" si="41"/>
        <v/>
      </c>
      <c r="S149" s="1" t="str">
        <f t="shared" si="41"/>
        <v/>
      </c>
      <c r="T149" s="1" t="str">
        <f t="shared" si="41"/>
        <v/>
      </c>
      <c r="U149" s="1" t="str">
        <f t="shared" si="41"/>
        <v/>
      </c>
      <c r="V149" s="1" t="str">
        <f t="shared" si="41"/>
        <v/>
      </c>
      <c r="W149" s="1" t="str">
        <f t="shared" si="41"/>
        <v/>
      </c>
      <c r="X149" s="1">
        <f t="shared" si="50"/>
        <v>0</v>
      </c>
    </row>
    <row r="150" spans="2:24" ht="20.25" customHeight="1">
      <c r="B150" s="72" t="s">
        <v>900</v>
      </c>
      <c r="C150" s="191"/>
      <c r="D150" s="59"/>
      <c r="E150" s="187"/>
      <c r="O150" s="1" t="str">
        <f t="shared" si="41"/>
        <v/>
      </c>
      <c r="P150" s="1" t="str">
        <f t="shared" si="41"/>
        <v/>
      </c>
      <c r="Q150" s="1" t="str">
        <f t="shared" si="41"/>
        <v/>
      </c>
      <c r="R150" s="1" t="str">
        <f t="shared" si="41"/>
        <v/>
      </c>
      <c r="S150" s="1" t="str">
        <f t="shared" si="41"/>
        <v/>
      </c>
      <c r="T150" s="1" t="str">
        <f t="shared" si="41"/>
        <v/>
      </c>
      <c r="U150" s="1" t="str">
        <f t="shared" si="41"/>
        <v/>
      </c>
      <c r="V150" s="1" t="str">
        <f t="shared" si="41"/>
        <v/>
      </c>
      <c r="W150" s="1" t="str">
        <f t="shared" si="41"/>
        <v/>
      </c>
      <c r="X150" s="1">
        <f t="shared" si="50"/>
        <v>0</v>
      </c>
    </row>
    <row r="151" spans="2:24" ht="20.25" customHeight="1">
      <c r="B151" s="191"/>
      <c r="C151" s="191"/>
      <c r="D151" s="59"/>
      <c r="E151" s="187"/>
      <c r="O151" s="1" t="str">
        <f t="shared" si="41"/>
        <v/>
      </c>
      <c r="P151" s="1" t="str">
        <f t="shared" si="41"/>
        <v/>
      </c>
      <c r="Q151" s="1" t="str">
        <f t="shared" si="41"/>
        <v/>
      </c>
      <c r="R151" s="1" t="str">
        <f t="shared" si="41"/>
        <v/>
      </c>
      <c r="S151" s="1" t="str">
        <f t="shared" si="41"/>
        <v/>
      </c>
      <c r="T151" s="1" t="str">
        <f t="shared" si="41"/>
        <v/>
      </c>
      <c r="U151" s="1" t="str">
        <f t="shared" si="41"/>
        <v/>
      </c>
      <c r="V151" s="1" t="str">
        <f t="shared" si="41"/>
        <v/>
      </c>
      <c r="W151" s="1" t="str">
        <f t="shared" si="41"/>
        <v/>
      </c>
      <c r="X151" s="1">
        <f t="shared" si="50"/>
        <v>0</v>
      </c>
    </row>
    <row r="152" spans="2:24" ht="20.25" customHeight="1" thickBot="1">
      <c r="B152" s="36" t="s">
        <v>246</v>
      </c>
      <c r="C152" s="297"/>
      <c r="D152" s="65"/>
      <c r="O152" s="1" t="str">
        <f t="shared" si="41"/>
        <v/>
      </c>
      <c r="P152" s="1" t="str">
        <f t="shared" si="41"/>
        <v/>
      </c>
      <c r="Q152" s="1" t="str">
        <f t="shared" si="41"/>
        <v/>
      </c>
      <c r="R152" s="1" t="str">
        <f t="shared" si="41"/>
        <v/>
      </c>
      <c r="S152" s="1" t="str">
        <f t="shared" si="41"/>
        <v/>
      </c>
      <c r="T152" s="1" t="str">
        <f t="shared" si="41"/>
        <v/>
      </c>
      <c r="U152" s="1" t="str">
        <f t="shared" si="41"/>
        <v/>
      </c>
      <c r="V152" s="1" t="str">
        <f t="shared" si="41"/>
        <v/>
      </c>
      <c r="W152" s="1" t="str">
        <f t="shared" si="41"/>
        <v/>
      </c>
      <c r="X152" s="1">
        <f t="shared" si="50"/>
        <v>0</v>
      </c>
    </row>
    <row r="153" spans="2:24" ht="20.25" customHeight="1">
      <c r="B153" s="174" t="s">
        <v>247</v>
      </c>
      <c r="C153" s="279"/>
      <c r="D153" s="55" t="s">
        <v>76</v>
      </c>
      <c r="O153" s="1" t="str">
        <f t="shared" si="41"/>
        <v/>
      </c>
      <c r="P153" s="1" t="str">
        <f t="shared" si="41"/>
        <v/>
      </c>
      <c r="Q153" s="1" t="str">
        <f t="shared" si="41"/>
        <v/>
      </c>
      <c r="R153" s="1" t="str">
        <f t="shared" si="41"/>
        <v/>
      </c>
      <c r="S153" s="1" t="str">
        <f t="shared" si="41"/>
        <v/>
      </c>
      <c r="T153" s="1" t="str">
        <f t="shared" si="41"/>
        <v/>
      </c>
      <c r="U153" s="1" t="str">
        <f t="shared" si="41"/>
        <v/>
      </c>
      <c r="V153" s="1" t="str">
        <f t="shared" si="41"/>
        <v/>
      </c>
      <c r="W153" s="1" t="str">
        <f t="shared" si="41"/>
        <v/>
      </c>
      <c r="X153" s="1">
        <f t="shared" si="50"/>
        <v>0</v>
      </c>
    </row>
    <row r="154" spans="2:24" ht="49" customHeight="1">
      <c r="B154" s="46" t="s">
        <v>248</v>
      </c>
      <c r="C154" s="86"/>
      <c r="D154" s="61" t="str">
        <f>E154&amp;"　　"&amp;F154&amp;"　　"&amp;G154&amp;"　　"&amp;H154&amp;"　　"&amp;I154&amp;"　　"&amp;J154&amp;"　　"&amp;K154&amp;"　　"&amp;L154&amp;"　　"&amp;M154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４．3σ法で計算　　５．その他　　　　　　　　</v>
      </c>
      <c r="E154" s="1" t="s">
        <v>255</v>
      </c>
      <c r="F154" s="1" t="s">
        <v>256</v>
      </c>
      <c r="G154" s="1" t="s">
        <v>257</v>
      </c>
      <c r="H154" s="1" t="s">
        <v>258</v>
      </c>
      <c r="I154" s="1" t="s">
        <v>59</v>
      </c>
      <c r="O154" s="1" t="str">
        <f t="shared" si="41"/>
        <v/>
      </c>
      <c r="P154" s="1" t="str">
        <f t="shared" si="41"/>
        <v/>
      </c>
      <c r="Q154" s="1" t="str">
        <f t="shared" si="41"/>
        <v/>
      </c>
      <c r="R154" s="1" t="str">
        <f t="shared" si="41"/>
        <v/>
      </c>
      <c r="S154" s="1" t="str">
        <f t="shared" si="41"/>
        <v/>
      </c>
      <c r="T154" s="1">
        <f t="shared" si="41"/>
        <v>1</v>
      </c>
      <c r="U154" s="1">
        <f t="shared" si="41"/>
        <v>2</v>
      </c>
      <c r="V154" s="1">
        <f t="shared" si="41"/>
        <v>3</v>
      </c>
      <c r="W154" s="1">
        <f t="shared" si="41"/>
        <v>4</v>
      </c>
      <c r="X154" s="1">
        <f t="shared" si="50"/>
        <v>5</v>
      </c>
    </row>
    <row r="155" spans="2:24" ht="20.25" customHeight="1">
      <c r="B155" s="114" t="s">
        <v>121</v>
      </c>
      <c r="C155" s="96"/>
      <c r="D155" s="73"/>
      <c r="E155" s="187"/>
      <c r="O155" s="1" t="str">
        <f t="shared" si="41"/>
        <v/>
      </c>
      <c r="P155" s="1" t="str">
        <f t="shared" si="41"/>
        <v/>
      </c>
      <c r="Q155" s="1" t="str">
        <f t="shared" si="41"/>
        <v/>
      </c>
      <c r="R155" s="1" t="str">
        <f t="shared" si="41"/>
        <v/>
      </c>
      <c r="S155" s="1" t="str">
        <f t="shared" si="41"/>
        <v/>
      </c>
      <c r="T155" s="1" t="str">
        <f t="shared" si="41"/>
        <v/>
      </c>
      <c r="U155" s="1" t="str">
        <f t="shared" si="41"/>
        <v/>
      </c>
      <c r="V155" s="1" t="str">
        <f t="shared" si="41"/>
        <v/>
      </c>
      <c r="W155" s="1" t="str">
        <f t="shared" si="41"/>
        <v/>
      </c>
      <c r="X155" s="1">
        <f t="shared" si="50"/>
        <v>0</v>
      </c>
    </row>
    <row r="156" spans="2:24" ht="21" customHeight="1">
      <c r="B156" s="192" t="s">
        <v>249</v>
      </c>
      <c r="C156" s="28"/>
      <c r="D156" s="173" t="s">
        <v>30</v>
      </c>
      <c r="E156" s="187"/>
      <c r="O156" s="1" t="str">
        <f t="shared" si="41"/>
        <v/>
      </c>
      <c r="P156" s="1" t="str">
        <f t="shared" si="41"/>
        <v/>
      </c>
      <c r="Q156" s="1" t="str">
        <f t="shared" si="41"/>
        <v/>
      </c>
      <c r="R156" s="1" t="str">
        <f t="shared" si="41"/>
        <v/>
      </c>
      <c r="S156" s="1" t="str">
        <f t="shared" si="41"/>
        <v/>
      </c>
      <c r="T156" s="1" t="str">
        <f t="shared" si="41"/>
        <v/>
      </c>
      <c r="U156" s="1" t="str">
        <f t="shared" si="41"/>
        <v/>
      </c>
      <c r="V156" s="1" t="str">
        <f t="shared" si="41"/>
        <v/>
      </c>
      <c r="W156" s="1" t="str">
        <f t="shared" si="41"/>
        <v/>
      </c>
      <c r="X156" s="1">
        <f t="shared" si="50"/>
        <v>0</v>
      </c>
    </row>
    <row r="157" spans="2:24" ht="20.25" customHeight="1" thickBot="1">
      <c r="B157" s="193" t="s">
        <v>250</v>
      </c>
      <c r="C157" s="161"/>
      <c r="D157" s="321" t="s">
        <v>101</v>
      </c>
      <c r="E157" s="187"/>
      <c r="O157" s="1" t="str">
        <f t="shared" si="41"/>
        <v/>
      </c>
      <c r="P157" s="1" t="str">
        <f t="shared" si="41"/>
        <v/>
      </c>
      <c r="Q157" s="1" t="str">
        <f t="shared" si="41"/>
        <v/>
      </c>
      <c r="R157" s="1" t="str">
        <f t="shared" si="41"/>
        <v/>
      </c>
      <c r="S157" s="1" t="str">
        <f t="shared" si="41"/>
        <v/>
      </c>
      <c r="T157" s="1" t="str">
        <f t="shared" si="41"/>
        <v/>
      </c>
      <c r="U157" s="1" t="str">
        <f t="shared" si="41"/>
        <v/>
      </c>
      <c r="V157" s="1" t="str">
        <f t="shared" si="41"/>
        <v/>
      </c>
      <c r="W157" s="1" t="str">
        <f t="shared" si="41"/>
        <v/>
      </c>
      <c r="X157" s="1">
        <f t="shared" si="50"/>
        <v>0</v>
      </c>
    </row>
    <row r="158" spans="2:24" ht="20.25" customHeight="1" thickTop="1">
      <c r="B158" s="170" t="s">
        <v>251</v>
      </c>
      <c r="C158" s="51"/>
      <c r="D158" s="322" t="s">
        <v>76</v>
      </c>
      <c r="E158" s="187"/>
      <c r="O158" s="1" t="str">
        <f t="shared" si="41"/>
        <v/>
      </c>
      <c r="P158" s="1" t="str">
        <f t="shared" si="41"/>
        <v/>
      </c>
      <c r="Q158" s="1" t="str">
        <f t="shared" si="41"/>
        <v/>
      </c>
      <c r="R158" s="1" t="str">
        <f t="shared" si="41"/>
        <v/>
      </c>
      <c r="S158" s="1" t="str">
        <f t="shared" si="41"/>
        <v/>
      </c>
      <c r="T158" s="1" t="str">
        <f t="shared" si="41"/>
        <v/>
      </c>
      <c r="U158" s="1" t="str">
        <f t="shared" si="41"/>
        <v/>
      </c>
      <c r="V158" s="1" t="str">
        <f t="shared" si="41"/>
        <v/>
      </c>
      <c r="W158" s="1" t="str">
        <f t="shared" si="41"/>
        <v/>
      </c>
      <c r="X158" s="1">
        <f t="shared" si="50"/>
        <v>0</v>
      </c>
    </row>
    <row r="159" spans="2:24" ht="49.5" customHeight="1">
      <c r="B159" s="46" t="s">
        <v>252</v>
      </c>
      <c r="C159" s="95"/>
      <c r="D159" s="61" t="str">
        <f>E159&amp;"　　"&amp;F159&amp;"　　"&amp;G159&amp;"　　"&amp;H159&amp;"　　"&amp;I159&amp;"　　"&amp;J159&amp;"　　"&amp;K159&amp;"　　"&amp;L159&amp;"　　"&amp;M159</f>
        <v>１．JIS K 0121（原子吸光分析通則）附属書に記載されている方法　　２．JIS K 0116（発光分光分析通則）に記載されている方法　　３．JIS K 0133（高周波プラズマ質量分析通則）に記載されている方法　　４．10σ法で計算　　５．その他　　　　　　　　</v>
      </c>
      <c r="E159" s="1" t="s">
        <v>255</v>
      </c>
      <c r="F159" s="1" t="s">
        <v>256</v>
      </c>
      <c r="G159" s="1" t="s">
        <v>257</v>
      </c>
      <c r="H159" s="1" t="s">
        <v>259</v>
      </c>
      <c r="I159" s="1" t="s">
        <v>59</v>
      </c>
      <c r="O159" s="1" t="str">
        <f t="shared" si="41"/>
        <v/>
      </c>
      <c r="P159" s="1" t="str">
        <f t="shared" si="41"/>
        <v/>
      </c>
      <c r="Q159" s="1" t="str">
        <f t="shared" si="41"/>
        <v/>
      </c>
      <c r="R159" s="1" t="str">
        <f t="shared" si="41"/>
        <v/>
      </c>
      <c r="S159" s="1" t="str">
        <f t="shared" si="41"/>
        <v/>
      </c>
      <c r="T159" s="1">
        <f t="shared" si="41"/>
        <v>1</v>
      </c>
      <c r="U159" s="1">
        <f t="shared" si="41"/>
        <v>2</v>
      </c>
      <c r="V159" s="1">
        <f t="shared" si="41"/>
        <v>3</v>
      </c>
      <c r="W159" s="1">
        <f t="shared" si="41"/>
        <v>4</v>
      </c>
      <c r="X159" s="1">
        <f t="shared" si="50"/>
        <v>5</v>
      </c>
    </row>
    <row r="160" spans="2:24" ht="20.25" customHeight="1">
      <c r="B160" s="114" t="s">
        <v>121</v>
      </c>
      <c r="C160" s="96"/>
      <c r="D160" s="73"/>
      <c r="O160" s="1" t="str">
        <f t="shared" si="41"/>
        <v/>
      </c>
      <c r="P160" s="1" t="str">
        <f t="shared" si="41"/>
        <v/>
      </c>
      <c r="Q160" s="1" t="str">
        <f t="shared" si="41"/>
        <v/>
      </c>
      <c r="R160" s="1" t="str">
        <f t="shared" si="41"/>
        <v/>
      </c>
      <c r="S160" s="1" t="str">
        <f t="shared" si="41"/>
        <v/>
      </c>
      <c r="T160" s="1" t="str">
        <f t="shared" si="41"/>
        <v/>
      </c>
      <c r="U160" s="1" t="str">
        <f t="shared" si="41"/>
        <v/>
      </c>
      <c r="V160" s="1" t="str">
        <f t="shared" si="41"/>
        <v/>
      </c>
      <c r="W160" s="1" t="str">
        <f t="shared" si="41"/>
        <v/>
      </c>
      <c r="X160" s="1">
        <f t="shared" si="50"/>
        <v>0</v>
      </c>
    </row>
    <row r="161" spans="2:24" ht="25" customHeight="1">
      <c r="B161" s="192" t="s">
        <v>253</v>
      </c>
      <c r="C161" s="28"/>
      <c r="D161" s="173" t="s">
        <v>76</v>
      </c>
      <c r="E161" s="187"/>
      <c r="O161" s="1" t="str">
        <f t="shared" si="41"/>
        <v/>
      </c>
      <c r="P161" s="1" t="str">
        <f t="shared" si="41"/>
        <v/>
      </c>
      <c r="Q161" s="1" t="str">
        <f t="shared" si="41"/>
        <v/>
      </c>
      <c r="R161" s="1" t="str">
        <f t="shared" si="41"/>
        <v/>
      </c>
      <c r="S161" s="1" t="str">
        <f t="shared" si="41"/>
        <v/>
      </c>
      <c r="T161" s="1" t="str">
        <f t="shared" si="41"/>
        <v/>
      </c>
      <c r="U161" s="1" t="str">
        <f t="shared" si="41"/>
        <v/>
      </c>
      <c r="V161" s="1" t="str">
        <f t="shared" si="41"/>
        <v/>
      </c>
      <c r="W161" s="1" t="str">
        <f t="shared" si="41"/>
        <v/>
      </c>
      <c r="X161" s="1">
        <f t="shared" si="50"/>
        <v>0</v>
      </c>
    </row>
    <row r="162" spans="2:24" ht="20.25" customHeight="1" thickBot="1">
      <c r="B162" s="192" t="s">
        <v>254</v>
      </c>
      <c r="C162" s="50"/>
      <c r="D162" s="55" t="s">
        <v>101</v>
      </c>
      <c r="E162" s="187"/>
      <c r="O162" s="1" t="str">
        <f t="shared" si="41"/>
        <v/>
      </c>
      <c r="P162" s="1" t="str">
        <f t="shared" si="41"/>
        <v/>
      </c>
      <c r="Q162" s="1" t="str">
        <f t="shared" si="41"/>
        <v/>
      </c>
      <c r="R162" s="1" t="str">
        <f t="shared" si="41"/>
        <v/>
      </c>
      <c r="S162" s="1" t="str">
        <f t="shared" si="41"/>
        <v/>
      </c>
      <c r="T162" s="1" t="str">
        <f t="shared" si="41"/>
        <v/>
      </c>
      <c r="U162" s="1" t="str">
        <f t="shared" si="41"/>
        <v/>
      </c>
      <c r="V162" s="1" t="str">
        <f t="shared" si="41"/>
        <v/>
      </c>
      <c r="W162" s="1" t="str">
        <f t="shared" si="41"/>
        <v/>
      </c>
      <c r="X162" s="1">
        <f t="shared" si="50"/>
        <v>0</v>
      </c>
    </row>
    <row r="163" spans="2:24" ht="20.25" customHeight="1" thickBot="1">
      <c r="B163" s="99"/>
      <c r="C163" s="191"/>
      <c r="D163" s="59"/>
      <c r="E163" s="187"/>
      <c r="O163" s="1" t="str">
        <f t="shared" si="41"/>
        <v/>
      </c>
      <c r="P163" s="1" t="str">
        <f t="shared" si="41"/>
        <v/>
      </c>
      <c r="Q163" s="1" t="str">
        <f t="shared" si="41"/>
        <v/>
      </c>
      <c r="R163" s="1" t="str">
        <f t="shared" si="41"/>
        <v/>
      </c>
      <c r="S163" s="1" t="str">
        <f t="shared" si="41"/>
        <v/>
      </c>
      <c r="T163" s="1" t="str">
        <f t="shared" si="41"/>
        <v/>
      </c>
      <c r="U163" s="1" t="str">
        <f t="shared" si="41"/>
        <v/>
      </c>
      <c r="V163" s="1" t="str">
        <f t="shared" si="41"/>
        <v/>
      </c>
      <c r="W163" s="1" t="str">
        <f t="shared" si="41"/>
        <v/>
      </c>
      <c r="X163" s="1">
        <f t="shared" si="50"/>
        <v>0</v>
      </c>
    </row>
    <row r="164" spans="2:24" ht="50.15" customHeight="1" thickBot="1">
      <c r="B164" s="38" t="s">
        <v>77</v>
      </c>
      <c r="C164" s="356"/>
      <c r="D164" s="357"/>
      <c r="O164" s="1" t="str">
        <f t="shared" si="41"/>
        <v/>
      </c>
      <c r="P164" s="1" t="str">
        <f t="shared" si="41"/>
        <v/>
      </c>
      <c r="Q164" s="1" t="str">
        <f t="shared" si="41"/>
        <v/>
      </c>
      <c r="R164" s="1" t="str">
        <f t="shared" si="41"/>
        <v/>
      </c>
      <c r="S164" s="1" t="str">
        <f t="shared" si="41"/>
        <v/>
      </c>
      <c r="T164" s="1" t="str">
        <f t="shared" si="41"/>
        <v/>
      </c>
      <c r="U164" s="1" t="str">
        <f t="shared" si="41"/>
        <v/>
      </c>
      <c r="V164" s="1" t="str">
        <f t="shared" si="41"/>
        <v/>
      </c>
      <c r="W164" s="1" t="str">
        <f t="shared" si="41"/>
        <v/>
      </c>
      <c r="X164" s="1">
        <f t="shared" si="50"/>
        <v>0</v>
      </c>
    </row>
    <row r="165" spans="2:24" ht="50.15" customHeight="1" thickBot="1">
      <c r="B165" s="40" t="s">
        <v>78</v>
      </c>
      <c r="C165" s="356" t="s">
        <v>876</v>
      </c>
      <c r="D165" s="357"/>
      <c r="O165" s="1" t="str">
        <f t="shared" si="41"/>
        <v/>
      </c>
      <c r="P165" s="1" t="str">
        <f t="shared" si="41"/>
        <v/>
      </c>
      <c r="Q165" s="1" t="str">
        <f t="shared" si="41"/>
        <v/>
      </c>
      <c r="R165" s="1" t="str">
        <f t="shared" si="41"/>
        <v/>
      </c>
      <c r="S165" s="1" t="str">
        <f t="shared" si="41"/>
        <v/>
      </c>
      <c r="T165" s="1" t="str">
        <f t="shared" si="41"/>
        <v/>
      </c>
      <c r="U165" s="1" t="str">
        <f t="shared" si="41"/>
        <v/>
      </c>
      <c r="V165" s="1" t="str">
        <f t="shared" si="41"/>
        <v/>
      </c>
      <c r="W165" s="1" t="str">
        <f t="shared" si="41"/>
        <v/>
      </c>
      <c r="X165" s="1">
        <f t="shared" si="50"/>
        <v>0</v>
      </c>
    </row>
    <row r="166" spans="2:24">
      <c r="O166" s="1" t="str">
        <f t="shared" si="41"/>
        <v/>
      </c>
      <c r="P166" s="1" t="str">
        <f t="shared" si="41"/>
        <v/>
      </c>
      <c r="Q166" s="1" t="str">
        <f t="shared" si="41"/>
        <v/>
      </c>
      <c r="R166" s="1" t="str">
        <f t="shared" si="41"/>
        <v/>
      </c>
      <c r="S166" s="1" t="str">
        <f t="shared" si="41"/>
        <v/>
      </c>
      <c r="T166" s="1" t="str">
        <f t="shared" si="41"/>
        <v/>
      </c>
      <c r="U166" s="1" t="str">
        <f t="shared" si="41"/>
        <v/>
      </c>
      <c r="V166" s="1" t="str">
        <f t="shared" si="41"/>
        <v/>
      </c>
      <c r="W166" s="1" t="str">
        <f t="shared" si="41"/>
        <v/>
      </c>
      <c r="X166" s="1">
        <f t="shared" si="50"/>
        <v>0</v>
      </c>
    </row>
    <row r="167" spans="2:24">
      <c r="O167" s="1" t="str">
        <f t="shared" si="41"/>
        <v/>
      </c>
      <c r="P167" s="1" t="str">
        <f t="shared" si="41"/>
        <v/>
      </c>
      <c r="Q167" s="1" t="str">
        <f t="shared" si="41"/>
        <v/>
      </c>
      <c r="R167" s="1" t="str">
        <f t="shared" si="41"/>
        <v/>
      </c>
      <c r="S167" s="1" t="str">
        <f t="shared" si="41"/>
        <v/>
      </c>
      <c r="T167" s="1" t="str">
        <f t="shared" si="41"/>
        <v/>
      </c>
      <c r="U167" s="1" t="str">
        <f t="shared" si="41"/>
        <v/>
      </c>
      <c r="V167" s="1" t="str">
        <f t="shared" si="41"/>
        <v/>
      </c>
      <c r="W167" s="1" t="str">
        <f t="shared" si="41"/>
        <v/>
      </c>
      <c r="X167" s="1">
        <f t="shared" si="50"/>
        <v>0</v>
      </c>
    </row>
    <row r="174" spans="2:24">
      <c r="F174" s="1" t="s">
        <v>1016</v>
      </c>
    </row>
  </sheetData>
  <sheetProtection algorithmName="SHA-512" hashValue="sZEwhc/9lylhC8jBA/O48uCd/P5gLKg7OCYsVNqTxcWfVnjTGn20goHyuIdfzK/hur5dDEtgOCIN0eb1GvzT1g==" saltValue="FkOaqZtSmfLaNIITgaTg7A==" spinCount="100000" sheet="1" formatCells="0" selectLockedCells="1"/>
  <mergeCells count="4">
    <mergeCell ref="B2:D2"/>
    <mergeCell ref="B3:D3"/>
    <mergeCell ref="C164:D164"/>
    <mergeCell ref="C165:D165"/>
  </mergeCells>
  <phoneticPr fontId="1"/>
  <conditionalFormatting sqref="B49:D65">
    <cfRule type="expression" dxfId="4" priority="9">
      <formula>$C$29&gt;1</formula>
    </cfRule>
  </conditionalFormatting>
  <conditionalFormatting sqref="B68:D85">
    <cfRule type="expression" dxfId="3" priority="8">
      <formula>OR($C$29=1,$C$29&gt;3)</formula>
    </cfRule>
  </conditionalFormatting>
  <conditionalFormatting sqref="B88:D110">
    <cfRule type="expression" dxfId="2" priority="7">
      <formula>OR($C$29=1,$C$29=2,$C$29=3,$C$29&gt;4)</formula>
    </cfRule>
  </conditionalFormatting>
  <conditionalFormatting sqref="B113:D137">
    <cfRule type="expression" dxfId="1" priority="5">
      <formula>AND($C$29&lt;&gt;"",$C$29&lt;&gt;5)</formula>
    </cfRule>
  </conditionalFormatting>
  <conditionalFormatting sqref="D146">
    <cfRule type="expression" dxfId="0" priority="10">
      <formula>#REF!&lt;&gt;1</formula>
    </cfRule>
  </conditionalFormatting>
  <dataValidations count="20">
    <dataValidation type="whole" imeMode="disabled" allowBlank="1" showInputMessage="1" showErrorMessage="1" sqref="C111" xr:uid="{C4F1DEBE-2626-4D73-99E3-E192A5D2F556}">
      <formula1>0</formula1>
      <formula2>100000</formula2>
    </dataValidation>
    <dataValidation imeMode="disabled" allowBlank="1" showInputMessage="1" showErrorMessage="1" sqref="C27" xr:uid="{88424724-4474-4724-AEC1-8BF0B4D62B1C}"/>
    <dataValidation type="decimal" imeMode="disabled" allowBlank="1" showInputMessage="1" showErrorMessage="1" sqref="C147 C149" xr:uid="{D3CAD1D1-354A-488E-990A-D7C8F6D554CE}">
      <formula1>0</formula1>
      <formula2>9999999999</formula2>
    </dataValidation>
    <dataValidation type="custom" imeMode="disabled" allowBlank="1" showInputMessage="1" showErrorMessage="1" sqref="C41 C46:C47 C161:C162 C156:C158 C153" xr:uid="{201098FB-8D5F-4BDE-A2A0-6034C58D7DFF}">
      <formula1>OR(C41=0,0,VALUE(C41))</formula1>
    </dataValidation>
    <dataValidation type="custom" imeMode="disabled" allowBlank="1" showInputMessage="1" showErrorMessage="1" error="回答欄と分析方法が一致していません" sqref="C49 C57 C55 C65 C63 C61" xr:uid="{85B4538A-8C56-4BB0-AF6A-83F52C09C686}">
      <formula1>IF($C$29=1,OR(C49=0,0,VALUE(C49)),"")</formula1>
    </dataValidation>
    <dataValidation type="custom" allowBlank="1" showInputMessage="1" showErrorMessage="1" error="回答欄と分析方法が一致していません" sqref="C51 C60" xr:uid="{85A185F5-ACAB-406A-9EEC-9411D8278DBB}">
      <formula1>$C$29=1</formula1>
    </dataValidation>
    <dataValidation type="custom" imeMode="disabled" allowBlank="1" showInputMessage="1" showErrorMessage="1" error="回答欄と分析方法が一致していません" sqref="C85" xr:uid="{61481FB5-7BCE-48ED-9A36-D71868870073}">
      <formula1>IF(OR($C$29=2,$C$29=3),OR(C85=0,0,VALUE(C85)),"")</formula1>
    </dataValidation>
    <dataValidation type="custom" allowBlank="1" showInputMessage="1" showErrorMessage="1" error="回答欄と分析方法が一致していません" sqref="C71 C75 C79 C81 C83" xr:uid="{9C7F203A-8289-4F00-B7BE-7B13409A453B}">
      <formula1>OR($C$29=2,$C$29=3)</formula1>
    </dataValidation>
    <dataValidation type="custom" allowBlank="1" showInputMessage="1" showErrorMessage="1" error="回答欄と分析方法が一致していません" sqref="C89 C93 C95 C97 C99 C101 C105" xr:uid="{8AC41333-7916-4A9A-A429-348FFADD6994}">
      <formula1>$C$29=4</formula1>
    </dataValidation>
    <dataValidation type="custom" imeMode="disabled" allowBlank="1" showInputMessage="1" showErrorMessage="1" error="回答欄と分析方法が一致していません" sqref="C110" xr:uid="{A58736CF-F2ED-4B2E-B45C-4977EE3C8C1C}">
      <formula1>IF($C$29=4,OR(C110=0,0,VALUE(C110)),"")</formula1>
    </dataValidation>
    <dataValidation type="custom" allowBlank="1" showInputMessage="1" showErrorMessage="1" error="回答欄と分析方法が一致していません" sqref="C114 C118 C120 C122 C125 C129" xr:uid="{4E5B62C7-5EC4-4E24-B895-51C476C9C8EF}">
      <formula1>$C$29=5</formula1>
    </dataValidation>
    <dataValidation type="custom" imeMode="fullKatakana" allowBlank="1" showInputMessage="1" showErrorMessage="1" error="回答欄と分析方法が一致していません" sqref="C134" xr:uid="{7290FA94-AE44-4774-AC91-6579A43F0CB6}">
      <formula1>$C$29=5</formula1>
    </dataValidation>
    <dataValidation type="custom" imeMode="disabled" allowBlank="1" showInputMessage="1" showErrorMessage="1" error="回答欄と分析方法が一致していません" sqref="C137" xr:uid="{F93E6798-F2EA-4895-87EA-652C19DD7F00}">
      <formula1>IF($C$29=5,OR(C137=0,0,VALUE(C137)),"")</formula1>
    </dataValidation>
    <dataValidation type="custom" imeMode="fullKatakana" allowBlank="1" showInputMessage="1" showErrorMessage="1" error="回答欄と分析方法が一致していません" sqref="C107" xr:uid="{3B6DEBB3-4AB9-4088-8F20-65396BFD5869}">
      <formula1>$C$29=4</formula1>
    </dataValidation>
    <dataValidation type="list" imeMode="disabled" allowBlank="1" showInputMessage="1" showErrorMessage="1" sqref="C22:C24 C28:C29 C34:C35 C37 C42 C44 C140 C142 C145:C146 C154 C159" xr:uid="{FE6A3CF3-6D97-47CD-92B4-8C2C64928380}">
      <formula1>OFFSET($X22,,,1,-COUNT($O22:$X22))</formula1>
    </dataValidation>
    <dataValidation type="list" imeMode="disabled" allowBlank="1" showInputMessage="1" showErrorMessage="1" sqref="C50 C52:C54 C56 C58:C59 C62 C64" xr:uid="{4F1F414B-5968-4787-8732-02D22308112E}">
      <formula1>IF($C$29=1,OFFSET($X50,,,1,-COUNT($O50:$X50)),"")</formula1>
    </dataValidation>
    <dataValidation type="list" imeMode="disabled" allowBlank="1" showInputMessage="1" showErrorMessage="1" sqref="C68 C70 C72:C74 C77:C78 C80 C82 C84" xr:uid="{77B489C8-BF4A-42DD-99BB-81EB48C98AF8}">
      <formula1>IF(OR($C$29=2,$C$29=3),OFFSET($X68,,,1,-COUNT($O68:$X68)),"")</formula1>
    </dataValidation>
    <dataValidation type="list" imeMode="disabled" allowBlank="1" showInputMessage="1" showErrorMessage="1" sqref="C88 C90 C92 C94 C96 C98 C100 C102:C104 C106 C108:C109" xr:uid="{28BBD74D-B77A-46B6-B8B1-ACB7A739DAE3}">
      <formula1>IF($C$29=4,OFFSET($X88,,,1,-COUNT($O88:$X88)),"")</formula1>
    </dataValidation>
    <dataValidation type="list" imeMode="disabled" allowBlank="1" showInputMessage="1" showErrorMessage="1" sqref="C113 C115 C117 C119 C121 C123:C124 C127:C128 C130:C133 C135:C136" xr:uid="{EC8D7189-3325-4DFD-B2D5-19ED693AABEA}">
      <formula1>IF($C$29=5,OFFSET($X113,,,1,-COUNT($O113:$X113)),"")</formula1>
    </dataValidation>
    <dataValidation type="decimal" imeMode="disabled" allowBlank="1" showInputMessage="1" showErrorMessage="1" sqref="C148" xr:uid="{69FE6E0A-B775-449A-A129-E6A9EB09BDC9}">
      <formula1>-999999999</formula1>
      <formula2>9999999999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portrait" r:id="rId1"/>
  <rowBreaks count="1" manualBreakCount="1">
    <brk id="86" min="1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</sheetPr>
  <dimension ref="A2:O173"/>
  <sheetViews>
    <sheetView zoomScale="90" zoomScaleNormal="90" zoomScaleSheetLayoutView="85" workbookViewId="0">
      <selection activeCell="C14" sqref="C14"/>
    </sheetView>
  </sheetViews>
  <sheetFormatPr defaultColWidth="8.58203125" defaultRowHeight="13"/>
  <cols>
    <col min="1" max="1" width="8.58203125" style="1"/>
    <col min="2" max="2" width="20.83203125" style="1" customWidth="1"/>
    <col min="3" max="3" width="20.83203125" style="5" customWidth="1"/>
    <col min="4" max="4" width="17.08203125" style="1" customWidth="1"/>
    <col min="5" max="5" width="32.08203125" style="1" customWidth="1"/>
    <col min="6" max="16384" width="8.58203125" style="1"/>
  </cols>
  <sheetData>
    <row r="2" spans="2:15" s="2" customFormat="1" ht="18.75" customHeight="1">
      <c r="B2" s="338" t="s">
        <v>1029</v>
      </c>
      <c r="C2" s="338"/>
      <c r="D2" s="338"/>
      <c r="E2" s="338"/>
    </row>
    <row r="3" spans="2:15" s="2" customFormat="1" ht="18.75" customHeight="1">
      <c r="B3" s="338" t="s">
        <v>16</v>
      </c>
      <c r="C3" s="338"/>
      <c r="D3" s="338"/>
      <c r="E3" s="338"/>
    </row>
    <row r="4" spans="2:15" s="2" customFormat="1">
      <c r="B4" s="1"/>
      <c r="C4" s="200"/>
    </row>
    <row r="5" spans="2:15" s="2" customFormat="1" ht="15.65" customHeight="1">
      <c r="B5" s="13"/>
      <c r="C5" s="9" t="s">
        <v>3</v>
      </c>
      <c r="D5" s="74"/>
      <c r="E5" s="1"/>
    </row>
    <row r="6" spans="2:15" s="2" customFormat="1" ht="10.5" customHeight="1">
      <c r="B6" s="1"/>
      <c r="C6" s="9"/>
      <c r="D6" s="74"/>
      <c r="E6" s="1"/>
    </row>
    <row r="7" spans="2:15" s="2" customFormat="1" ht="20.149999999999999" customHeight="1">
      <c r="B7" s="196" t="s">
        <v>24</v>
      </c>
      <c r="C7" s="196"/>
      <c r="D7" s="196"/>
      <c r="E7" s="197"/>
      <c r="F7" s="198" t="s">
        <v>261</v>
      </c>
    </row>
    <row r="8" spans="2:15" s="2" customFormat="1" ht="20.149999999999999" customHeight="1">
      <c r="B8" s="353" t="s">
        <v>1006</v>
      </c>
      <c r="C8" s="353"/>
      <c r="D8" s="353"/>
      <c r="E8" s="353"/>
      <c r="G8" s="198"/>
      <c r="H8" s="198"/>
      <c r="I8" s="199"/>
      <c r="M8" s="19"/>
      <c r="N8" s="19"/>
      <c r="O8" s="19"/>
    </row>
    <row r="9" spans="2:15" s="2" customFormat="1" ht="20.149999999999999" customHeight="1">
      <c r="B9" s="353" t="s">
        <v>173</v>
      </c>
      <c r="C9" s="353"/>
      <c r="D9" s="353"/>
      <c r="E9" s="353"/>
      <c r="F9" s="3"/>
    </row>
    <row r="10" spans="2:15" s="19" customFormat="1" ht="20.149999999999999" customHeight="1"/>
    <row r="11" spans="2:15" s="2" customFormat="1" ht="13" hidden="1" customHeight="1">
      <c r="B11" s="64" t="s">
        <v>7</v>
      </c>
      <c r="C11" s="64" t="str">
        <f>IF('機関名等 '!C11=0,"",'機関名等 '!C11)</f>
        <v/>
      </c>
      <c r="D11" s="84"/>
    </row>
    <row r="12" spans="2:15" s="2" customFormat="1" ht="13" hidden="1" customHeight="1" thickBot="1">
      <c r="B12" s="64" t="s">
        <v>28</v>
      </c>
      <c r="C12" s="64" t="str">
        <f>IF('機関名等 '!C12=0,"",'機関名等 '!C12)</f>
        <v/>
      </c>
      <c r="D12" s="84"/>
    </row>
    <row r="13" spans="2:15" s="2" customFormat="1" ht="18" customHeight="1" thickBot="1">
      <c r="B13" s="175" t="s">
        <v>268</v>
      </c>
      <c r="C13" s="76" t="s">
        <v>6</v>
      </c>
      <c r="D13" s="11"/>
      <c r="E13" s="107"/>
      <c r="F13" s="3"/>
    </row>
    <row r="14" spans="2:15" s="2" customFormat="1" ht="20.149999999999999" customHeight="1">
      <c r="B14" s="7" t="s">
        <v>18</v>
      </c>
      <c r="C14" s="201"/>
      <c r="D14" s="348" t="s">
        <v>19</v>
      </c>
      <c r="E14" s="350" t="s">
        <v>976</v>
      </c>
      <c r="F14" s="3"/>
    </row>
    <row r="15" spans="2:15" s="2" customFormat="1" ht="20.149999999999999" customHeight="1">
      <c r="B15" s="6" t="s">
        <v>20</v>
      </c>
      <c r="C15" s="101"/>
      <c r="D15" s="348"/>
      <c r="E15" s="351"/>
      <c r="F15" s="3"/>
    </row>
    <row r="16" spans="2:15" s="2" customFormat="1" ht="20.149999999999999" customHeight="1" thickBot="1">
      <c r="B16" s="70" t="s">
        <v>21</v>
      </c>
      <c r="C16" s="102"/>
      <c r="D16" s="348"/>
      <c r="E16" s="351"/>
      <c r="F16" s="3"/>
    </row>
    <row r="17" spans="1:6" s="2" customFormat="1" ht="20.149999999999999" customHeight="1" thickBot="1">
      <c r="A17" s="2" t="s">
        <v>268</v>
      </c>
      <c r="B17" s="20" t="s">
        <v>22</v>
      </c>
      <c r="C17" s="206" t="str">
        <f>IF(COUNT(C14:C16)=3,AVERAGE(C14:C16),"")</f>
        <v/>
      </c>
      <c r="D17" s="349"/>
      <c r="E17" s="352"/>
      <c r="F17" s="3"/>
    </row>
    <row r="18" spans="1:6" s="2" customFormat="1" ht="20.149999999999999" customHeight="1" thickBot="1">
      <c r="B18" s="176" t="s">
        <v>267</v>
      </c>
      <c r="C18" s="30"/>
      <c r="D18" s="18"/>
      <c r="E18" s="1"/>
    </row>
    <row r="19" spans="1:6" s="2" customFormat="1" ht="20.149999999999999" customHeight="1">
      <c r="B19" s="6" t="s">
        <v>18</v>
      </c>
      <c r="C19" s="201"/>
      <c r="D19" s="348" t="s">
        <v>19</v>
      </c>
      <c r="E19" s="350" t="s">
        <v>976</v>
      </c>
    </row>
    <row r="20" spans="1:6" s="2" customFormat="1" ht="20.149999999999999" customHeight="1">
      <c r="B20" s="6" t="s">
        <v>23</v>
      </c>
      <c r="C20" s="101"/>
      <c r="D20" s="348"/>
      <c r="E20" s="351"/>
    </row>
    <row r="21" spans="1:6" s="2" customFormat="1" ht="20.149999999999999" customHeight="1" thickBot="1">
      <c r="B21" s="6" t="s">
        <v>21</v>
      </c>
      <c r="C21" s="102"/>
      <c r="D21" s="348"/>
      <c r="E21" s="351"/>
    </row>
    <row r="22" spans="1:6" s="2" customFormat="1" ht="20.149999999999999" customHeight="1" thickBot="1">
      <c r="A22" s="2" t="s">
        <v>267</v>
      </c>
      <c r="B22" s="20" t="s">
        <v>22</v>
      </c>
      <c r="C22" s="206" t="str">
        <f>IF(COUNT(C19:C21)=3,AVERAGE(C19:C21),"")</f>
        <v/>
      </c>
      <c r="D22" s="349"/>
      <c r="E22" s="352"/>
      <c r="F22" s="3"/>
    </row>
    <row r="23" spans="1:6" s="2" customFormat="1" ht="20.149999999999999" customHeight="1" thickBot="1">
      <c r="B23" s="176" t="s">
        <v>269</v>
      </c>
      <c r="C23" s="30"/>
      <c r="D23" s="18"/>
      <c r="E23" s="1"/>
      <c r="F23" s="3"/>
    </row>
    <row r="24" spans="1:6" s="2" customFormat="1" ht="20.149999999999999" customHeight="1">
      <c r="B24" s="6" t="s">
        <v>18</v>
      </c>
      <c r="C24" s="201"/>
      <c r="D24" s="348" t="s">
        <v>19</v>
      </c>
      <c r="E24" s="350" t="s">
        <v>977</v>
      </c>
    </row>
    <row r="25" spans="1:6" s="2" customFormat="1" ht="20.149999999999999" customHeight="1">
      <c r="B25" s="6" t="s">
        <v>23</v>
      </c>
      <c r="C25" s="101"/>
      <c r="D25" s="348"/>
      <c r="E25" s="351"/>
    </row>
    <row r="26" spans="1:6" s="2" customFormat="1" ht="20.149999999999999" customHeight="1" thickBot="1">
      <c r="B26" s="6" t="s">
        <v>21</v>
      </c>
      <c r="C26" s="102"/>
      <c r="D26" s="348"/>
      <c r="E26" s="351"/>
    </row>
    <row r="27" spans="1:6" s="2" customFormat="1" ht="20.149999999999999" customHeight="1" thickBot="1">
      <c r="A27" s="2" t="s">
        <v>269</v>
      </c>
      <c r="B27" s="20" t="s">
        <v>22</v>
      </c>
      <c r="C27" s="206" t="str">
        <f>IF(COUNT(C24:C26)=3,AVERAGE(C24:C26),"")</f>
        <v/>
      </c>
      <c r="D27" s="349"/>
      <c r="E27" s="352"/>
      <c r="F27" s="3"/>
    </row>
    <row r="28" spans="1:6" s="2" customFormat="1" ht="20.149999999999999" customHeight="1">
      <c r="B28" s="16"/>
      <c r="C28" s="202"/>
      <c r="D28" s="16"/>
      <c r="E28" s="82"/>
      <c r="F28" s="3"/>
    </row>
    <row r="29" spans="1:6" s="2" customFormat="1" ht="20.149999999999999" customHeight="1">
      <c r="B29" s="347"/>
      <c r="C29" s="347"/>
      <c r="D29" s="347"/>
      <c r="E29" s="347"/>
      <c r="F29" s="3"/>
    </row>
    <row r="30" spans="1:6" s="2" customFormat="1" ht="20.149999999999999" customHeight="1">
      <c r="B30" s="72"/>
      <c r="C30" s="203"/>
      <c r="D30" s="72"/>
      <c r="E30" s="83"/>
      <c r="F30" s="3"/>
    </row>
    <row r="31" spans="1:6" s="19" customFormat="1" ht="20.149999999999999" customHeight="1">
      <c r="B31" s="347"/>
      <c r="C31" s="347"/>
      <c r="D31" s="347"/>
      <c r="E31" s="347"/>
    </row>
    <row r="32" spans="1:6" s="2" customFormat="1" ht="20.149999999999999" customHeight="1">
      <c r="B32" s="9"/>
      <c r="C32" s="5"/>
      <c r="D32" s="9"/>
      <c r="E32" s="82"/>
      <c r="F32" s="3"/>
    </row>
    <row r="173" spans="6:6">
      <c r="F173" s="1" t="s">
        <v>1016</v>
      </c>
    </row>
  </sheetData>
  <sheetProtection algorithmName="SHA-512" hashValue="HfrbSfBZ1iSV5LjoWPyjgAMKmZstDjqkOSDzDYunAHUubNpu+HrGN/n/BEsyD9cgGzWuKaPPQ+DME96tgpIn4Q==" saltValue="KfzAqNDwA1Uhm8m7iuNrrw==" spinCount="100000" sheet="1" formatCells="0" selectLockedCells="1"/>
  <dataConsolidate/>
  <mergeCells count="12">
    <mergeCell ref="B29:E29"/>
    <mergeCell ref="B31:E31"/>
    <mergeCell ref="D24:D27"/>
    <mergeCell ref="E24:E27"/>
    <mergeCell ref="B2:E2"/>
    <mergeCell ref="B3:E3"/>
    <mergeCell ref="D14:D17"/>
    <mergeCell ref="E14:E17"/>
    <mergeCell ref="D19:D22"/>
    <mergeCell ref="E19:E22"/>
    <mergeCell ref="B8:E8"/>
    <mergeCell ref="B9:E9"/>
  </mergeCells>
  <phoneticPr fontId="1"/>
  <dataValidations count="3">
    <dataValidation imeMode="disabled" allowBlank="1" showInputMessage="1" showErrorMessage="1" sqref="C23 C18" xr:uid="{00000000-0002-0000-0100-000000000000}"/>
    <dataValidation type="decimal" allowBlank="1" showInputMessage="1" showErrorMessage="1" sqref="G20 C27 C17 C22" xr:uid="{00000000-0002-0000-0100-000001000000}">
      <formula1>0</formula1>
      <formula2>1</formula2>
    </dataValidation>
    <dataValidation type="custom" imeMode="disabled" allowBlank="1" showInputMessage="1" showErrorMessage="1" sqref="C14:C16 C19:C21 C24:C26" xr:uid="{00000000-0002-0000-0100-000002000000}">
      <formula1>IF(C14="ND",ISTEXT(C14),VALUE(C14))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B2:X173"/>
  <sheetViews>
    <sheetView zoomScale="90" zoomScaleNormal="90" zoomScaleSheetLayoutView="82" workbookViewId="0">
      <selection activeCell="C64" sqref="C64"/>
    </sheetView>
  </sheetViews>
  <sheetFormatPr defaultColWidth="8.58203125" defaultRowHeight="13"/>
  <cols>
    <col min="1" max="1" width="8.58203125" style="1"/>
    <col min="2" max="2" width="33.08203125" style="23" customWidth="1"/>
    <col min="3" max="3" width="20.33203125" style="27" customWidth="1"/>
    <col min="4" max="4" width="68.58203125" style="1" customWidth="1"/>
    <col min="5" max="5" width="7.33203125" style="1" hidden="1" customWidth="1"/>
    <col min="6" max="24" width="8.58203125" style="1" hidden="1" customWidth="1"/>
    <col min="25" max="16384" width="8.58203125" style="1"/>
  </cols>
  <sheetData>
    <row r="2" spans="2:14" s="2" customFormat="1" ht="19">
      <c r="B2" s="338" t="s">
        <v>996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s="2" customFormat="1" ht="19">
      <c r="B3" s="338" t="s">
        <v>410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4" s="2" customFormat="1">
      <c r="B4" s="1" t="s">
        <v>268</v>
      </c>
      <c r="C4" s="5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2:14" s="2" customFormat="1">
      <c r="B5" s="15"/>
      <c r="C5" s="9" t="s">
        <v>25</v>
      </c>
      <c r="D5" s="74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4" s="2" customFormat="1">
      <c r="B6" s="14"/>
      <c r="C6" s="9" t="s">
        <v>26</v>
      </c>
      <c r="D6" s="74"/>
      <c r="E6" s="1"/>
      <c r="F6" s="1"/>
      <c r="G6" s="1"/>
      <c r="H6" s="1"/>
      <c r="I6" s="1"/>
      <c r="J6" s="1"/>
      <c r="K6" s="1"/>
      <c r="L6" s="1"/>
      <c r="M6" s="1"/>
      <c r="N6" s="1"/>
    </row>
    <row r="7" spans="2:14" s="2" customFormat="1" ht="14.25" customHeight="1">
      <c r="B7" s="13"/>
      <c r="C7" s="9" t="s">
        <v>27</v>
      </c>
      <c r="D7" s="74"/>
      <c r="E7" s="1"/>
      <c r="F7" s="1"/>
      <c r="G7" s="1"/>
      <c r="H7" s="1"/>
      <c r="I7" s="1"/>
      <c r="J7" s="1"/>
      <c r="K7" s="1"/>
      <c r="L7" s="1"/>
      <c r="M7" s="1"/>
      <c r="N7" s="1"/>
    </row>
    <row r="8" spans="2:14" s="2" customFormat="1" ht="20.25" customHeight="1">
      <c r="B8" s="1"/>
      <c r="C8" s="12" t="s">
        <v>79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2:14" s="2" customFormat="1" ht="13" customHeight="1">
      <c r="B9" s="1"/>
      <c r="C9" s="1" t="s">
        <v>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2:14" s="2" customFormat="1" ht="13" customHeight="1">
      <c r="B10" s="1"/>
      <c r="C10" s="7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2:14" s="2" customFormat="1" ht="20.149999999999999" hidden="1" customHeight="1">
      <c r="B11" s="142" t="s">
        <v>7</v>
      </c>
      <c r="C11" s="142" t="str">
        <f>IF('機関名等 '!C11=0,"",'機関名等 '!C11)</f>
        <v/>
      </c>
      <c r="D11" s="142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2:14" s="2" customFormat="1" ht="20.149999999999999" hidden="1" customHeight="1">
      <c r="B12" s="142" t="s">
        <v>28</v>
      </c>
      <c r="C12" s="142" t="str">
        <f>IF('機関名等 '!C12=0,"",'機関名等 '!C12)</f>
        <v/>
      </c>
      <c r="D12" s="142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4" s="2" customFormat="1" ht="20.149999999999999" hidden="1" customHeight="1" thickBot="1">
      <c r="B13" s="143" t="s">
        <v>29</v>
      </c>
      <c r="C13" s="150"/>
      <c r="D13" s="144"/>
      <c r="E13" s="1"/>
      <c r="F13" s="31"/>
      <c r="G13" s="1"/>
      <c r="H13" s="1"/>
      <c r="I13" s="1"/>
      <c r="J13" s="1"/>
      <c r="K13" s="1"/>
      <c r="L13" s="1"/>
      <c r="M13" s="1"/>
      <c r="N13" s="1"/>
    </row>
    <row r="14" spans="2:14" s="2" customFormat="1" ht="20.149999999999999" hidden="1" customHeight="1" thickBot="1">
      <c r="B14" s="71" t="s">
        <v>22</v>
      </c>
      <c r="C14" s="152" t="str">
        <f>IFERROR(VLOOKUP(B4,'共通試料1_結果 '!A14:C27,3,0),"")</f>
        <v/>
      </c>
      <c r="D14" s="149" t="s">
        <v>30</v>
      </c>
      <c r="E14" s="82"/>
      <c r="F14" s="1"/>
      <c r="G14" s="1"/>
      <c r="H14" s="1"/>
      <c r="I14" s="1"/>
      <c r="J14" s="1"/>
      <c r="K14" s="1"/>
      <c r="L14" s="1"/>
      <c r="M14" s="1"/>
      <c r="N14" s="1"/>
    </row>
    <row r="15" spans="2:14" s="2" customFormat="1" ht="13" hidden="1" customHeight="1">
      <c r="B15" s="145" t="s">
        <v>11</v>
      </c>
      <c r="C15" s="151"/>
      <c r="D15" s="146"/>
      <c r="E15" s="1"/>
      <c r="F15" s="31"/>
      <c r="G15" s="1"/>
      <c r="H15" s="1"/>
      <c r="I15" s="1"/>
      <c r="J15" s="1"/>
      <c r="K15" s="1"/>
      <c r="L15" s="1"/>
      <c r="M15" s="1"/>
      <c r="N15" s="1"/>
    </row>
    <row r="16" spans="2:14" s="2" customFormat="1" ht="13" hidden="1" customHeight="1">
      <c r="B16" s="144" t="s">
        <v>12</v>
      </c>
      <c r="C16" s="147" t="str">
        <f>IF('機関名等 '!C19=0,"",'機関名等 '!C19)</f>
        <v/>
      </c>
      <c r="D16" s="144" t="str">
        <f>'機関名等 '!D19</f>
        <v>１．有り　　２．無し</v>
      </c>
      <c r="E16" s="1"/>
      <c r="F16" s="31"/>
      <c r="G16" s="1"/>
      <c r="H16" s="1"/>
      <c r="I16" s="1"/>
      <c r="J16" s="1"/>
      <c r="K16" s="1"/>
      <c r="L16" s="1"/>
      <c r="M16" s="1"/>
      <c r="N16" s="1"/>
    </row>
    <row r="17" spans="2:24" s="2" customFormat="1" ht="13" hidden="1" customHeight="1">
      <c r="B17" s="144" t="s">
        <v>973</v>
      </c>
      <c r="C17" s="147" t="str">
        <f>IF('機関名等 '!C20=0,"",'機関名等 '!C20)</f>
        <v/>
      </c>
      <c r="D17" s="144" t="s">
        <v>86</v>
      </c>
      <c r="E17" s="1"/>
      <c r="F17" s="31"/>
      <c r="G17" s="1"/>
      <c r="H17" s="1"/>
      <c r="I17" s="1"/>
      <c r="J17" s="1"/>
      <c r="K17" s="1"/>
      <c r="L17" s="1"/>
      <c r="M17" s="1"/>
      <c r="N17" s="1"/>
    </row>
    <row r="18" spans="2:24" s="2" customFormat="1" ht="13" hidden="1" customHeight="1">
      <c r="B18" s="144" t="s">
        <v>13</v>
      </c>
      <c r="C18" s="147" t="str">
        <f>IF('機関名等 '!C21=0,"",'機関名等 '!C21)</f>
        <v/>
      </c>
      <c r="D18" s="144" t="s">
        <v>86</v>
      </c>
      <c r="E18" s="1"/>
      <c r="F18" s="31"/>
      <c r="G18" s="1"/>
      <c r="H18" s="1"/>
      <c r="I18" s="1"/>
      <c r="J18" s="1"/>
      <c r="K18" s="1"/>
      <c r="L18" s="1"/>
      <c r="M18" s="1"/>
      <c r="N18" s="1"/>
    </row>
    <row r="19" spans="2:24" s="2" customFormat="1" ht="26" hidden="1">
      <c r="B19" s="148" t="s">
        <v>31</v>
      </c>
      <c r="C19" s="147" t="str">
        <f>IF('機関名等 '!C22=0,"",'機関名等 '!C22)</f>
        <v/>
      </c>
      <c r="D19" s="144" t="s">
        <v>86</v>
      </c>
      <c r="E19" s="1"/>
      <c r="F19" s="31"/>
      <c r="G19" s="1"/>
      <c r="H19" s="1"/>
      <c r="I19" s="1"/>
      <c r="J19" s="1"/>
      <c r="K19" s="1"/>
      <c r="L19" s="1"/>
      <c r="M19" s="1"/>
      <c r="N19" s="1"/>
    </row>
    <row r="20" spans="2:24" s="2" customFormat="1" hidden="1">
      <c r="B20" s="66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2:24" s="2" customFormat="1" ht="20.149999999999999" customHeight="1" thickBot="1">
      <c r="B21" s="10" t="s">
        <v>32</v>
      </c>
      <c r="C21" s="76" t="s">
        <v>6</v>
      </c>
      <c r="D21" s="65"/>
      <c r="E21" s="82"/>
      <c r="F21" s="1"/>
      <c r="G21" s="1"/>
      <c r="H21" s="1"/>
      <c r="I21" s="1"/>
      <c r="J21" s="1"/>
      <c r="K21" s="1"/>
      <c r="L21" s="1"/>
      <c r="M21" s="1"/>
      <c r="N21" s="1"/>
    </row>
    <row r="22" spans="2:24" s="2" customFormat="1" ht="20.149999999999999" customHeight="1">
      <c r="B22" s="6" t="s">
        <v>33</v>
      </c>
      <c r="C22" s="89"/>
      <c r="D22" s="61" t="str">
        <f>E22&amp;"　　"&amp;F22&amp;"　　"&amp;G22&amp;"　　"&amp;H22&amp;"　　"&amp;I22</f>
        <v>１．1未満　　２．1以上2未満　　３．2以上5未満　　４．5以上10未満　　５．10以上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ref="O22:W30" si="0">IFERROR(IF((P22-1)&lt;1,"",P22-1),"")</f>
        <v/>
      </c>
      <c r="P22" s="1" t="str">
        <f t="shared" si="0"/>
        <v/>
      </c>
      <c r="Q22" s="1" t="str">
        <f t="shared" si="0"/>
        <v/>
      </c>
      <c r="R22" s="1" t="str">
        <f t="shared" si="0"/>
        <v/>
      </c>
      <c r="S22" s="1" t="str">
        <f t="shared" si="0"/>
        <v/>
      </c>
      <c r="T22" s="1">
        <f t="shared" si="0"/>
        <v>1</v>
      </c>
      <c r="U22" s="1">
        <f t="shared" si="0"/>
        <v>2</v>
      </c>
      <c r="V22" s="1">
        <f t="shared" si="0"/>
        <v>3</v>
      </c>
      <c r="W22" s="1">
        <f t="shared" si="0"/>
        <v>4</v>
      </c>
      <c r="X22" s="1">
        <f t="shared" ref="X22:X30" si="1">COUNTA(E22:N22)</f>
        <v>5</v>
      </c>
    </row>
    <row r="23" spans="2:24" s="2" customFormat="1" ht="30.5" customHeight="1">
      <c r="B23" s="6" t="s">
        <v>34</v>
      </c>
      <c r="C23" s="86"/>
      <c r="D23" s="61" t="str">
        <f>E23&amp;"　　"&amp;F23&amp;"　　"&amp;G23&amp;"　　"&amp;H23&amp;"　　"&amp;I23</f>
        <v>１．50未満　　２．50以上100未満　　３．100以上200未満　　４．200以上500未満　　５．500以上</v>
      </c>
      <c r="E23" s="186" t="s">
        <v>236</v>
      </c>
      <c r="F23" s="186" t="s">
        <v>237</v>
      </c>
      <c r="G23" s="186" t="s">
        <v>231</v>
      </c>
      <c r="H23" s="186" t="s">
        <v>972</v>
      </c>
      <c r="I23" s="186" t="s">
        <v>238</v>
      </c>
      <c r="J23" s="5"/>
      <c r="K23" s="1"/>
      <c r="L23" s="1"/>
      <c r="M23" s="1"/>
      <c r="N23" s="1"/>
      <c r="O23" s="1" t="str">
        <f t="shared" si="0"/>
        <v/>
      </c>
      <c r="P23" s="1" t="str">
        <f t="shared" si="0"/>
        <v/>
      </c>
      <c r="Q23" s="1" t="str">
        <f t="shared" si="0"/>
        <v/>
      </c>
      <c r="R23" s="1" t="str">
        <f t="shared" si="0"/>
        <v/>
      </c>
      <c r="S23" s="1" t="str">
        <f t="shared" si="0"/>
        <v/>
      </c>
      <c r="T23" s="1">
        <f t="shared" si="0"/>
        <v>1</v>
      </c>
      <c r="U23" s="1">
        <f t="shared" si="0"/>
        <v>2</v>
      </c>
      <c r="V23" s="1">
        <f t="shared" si="0"/>
        <v>3</v>
      </c>
      <c r="W23" s="1">
        <f t="shared" si="0"/>
        <v>4</v>
      </c>
      <c r="X23" s="1">
        <f t="shared" si="1"/>
        <v>5</v>
      </c>
    </row>
    <row r="24" spans="2:24" s="2" customFormat="1" ht="20.149999999999999" customHeight="1" thickBot="1">
      <c r="B24" s="6" t="s">
        <v>35</v>
      </c>
      <c r="C24" s="90"/>
      <c r="D24" s="56" t="str">
        <f t="shared" ref="D24" si="2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si="0"/>
        <v/>
      </c>
      <c r="P24" s="1" t="str">
        <f t="shared" si="0"/>
        <v/>
      </c>
      <c r="Q24" s="1" t="str">
        <f t="shared" si="0"/>
        <v/>
      </c>
      <c r="R24" s="1" t="str">
        <f t="shared" si="0"/>
        <v/>
      </c>
      <c r="S24" s="1" t="str">
        <f t="shared" si="0"/>
        <v/>
      </c>
      <c r="T24" s="1" t="str">
        <f t="shared" si="0"/>
        <v/>
      </c>
      <c r="U24" s="1" t="str">
        <f t="shared" si="0"/>
        <v/>
      </c>
      <c r="V24" s="1" t="str">
        <f t="shared" si="0"/>
        <v/>
      </c>
      <c r="W24" s="1">
        <f t="shared" si="0"/>
        <v>1</v>
      </c>
      <c r="X24" s="1">
        <f t="shared" si="1"/>
        <v>2</v>
      </c>
    </row>
    <row r="25" spans="2:24" ht="14.5" customHeight="1">
      <c r="B25" s="72"/>
      <c r="C25" s="94"/>
      <c r="D25" s="59"/>
      <c r="O25" s="1" t="str">
        <f t="shared" si="0"/>
        <v/>
      </c>
      <c r="P25" s="1" t="str">
        <f t="shared" si="0"/>
        <v/>
      </c>
      <c r="Q25" s="1" t="str">
        <f t="shared" si="0"/>
        <v/>
      </c>
      <c r="R25" s="1" t="str">
        <f t="shared" si="0"/>
        <v/>
      </c>
      <c r="S25" s="1" t="str">
        <f t="shared" si="0"/>
        <v/>
      </c>
      <c r="T25" s="1" t="str">
        <f t="shared" si="0"/>
        <v/>
      </c>
      <c r="U25" s="1" t="str">
        <f t="shared" si="0"/>
        <v/>
      </c>
      <c r="V25" s="1" t="str">
        <f t="shared" si="0"/>
        <v/>
      </c>
      <c r="W25" s="1" t="str">
        <f t="shared" si="0"/>
        <v/>
      </c>
      <c r="X25" s="1">
        <f t="shared" si="1"/>
        <v>0</v>
      </c>
    </row>
    <row r="26" spans="2:24" ht="20.25" customHeight="1" thickBot="1">
      <c r="B26" s="36" t="s">
        <v>44</v>
      </c>
      <c r="D26" s="65"/>
      <c r="O26" s="1" t="str">
        <f t="shared" si="0"/>
        <v/>
      </c>
      <c r="P26" s="1" t="str">
        <f t="shared" si="0"/>
        <v/>
      </c>
      <c r="Q26" s="1" t="str">
        <f t="shared" si="0"/>
        <v/>
      </c>
      <c r="R26" s="1" t="str">
        <f t="shared" si="0"/>
        <v/>
      </c>
      <c r="S26" s="1" t="str">
        <f t="shared" si="0"/>
        <v/>
      </c>
      <c r="T26" s="1" t="str">
        <f t="shared" si="0"/>
        <v/>
      </c>
      <c r="U26" s="1" t="str">
        <f t="shared" si="0"/>
        <v/>
      </c>
      <c r="V26" s="1" t="str">
        <f t="shared" si="0"/>
        <v/>
      </c>
      <c r="W26" s="1" t="str">
        <f t="shared" si="0"/>
        <v/>
      </c>
      <c r="X26" s="1">
        <f t="shared" si="1"/>
        <v>0</v>
      </c>
    </row>
    <row r="27" spans="2:24" ht="20.25" customHeight="1">
      <c r="B27" s="37" t="s">
        <v>87</v>
      </c>
      <c r="C27" s="89"/>
      <c r="D27" s="61" t="str">
        <f>E27&amp;"　　"&amp;F27&amp;"　　"&amp;G27&amp;"　　"&amp;H27&amp;"　　"&amp;I27</f>
        <v>１．冷暗所保存 　　２．保存しない（直ちに分析）　　３．その他　　　　</v>
      </c>
      <c r="E27" s="1" t="s">
        <v>45</v>
      </c>
      <c r="F27" s="1" t="s">
        <v>46</v>
      </c>
      <c r="G27" s="1" t="s">
        <v>47</v>
      </c>
      <c r="O27" s="1" t="str">
        <f t="shared" si="0"/>
        <v/>
      </c>
      <c r="P27" s="1" t="str">
        <f t="shared" si="0"/>
        <v/>
      </c>
      <c r="Q27" s="1" t="str">
        <f t="shared" si="0"/>
        <v/>
      </c>
      <c r="R27" s="1" t="str">
        <f t="shared" si="0"/>
        <v/>
      </c>
      <c r="S27" s="1" t="str">
        <f t="shared" si="0"/>
        <v/>
      </c>
      <c r="T27" s="1" t="str">
        <f t="shared" si="0"/>
        <v/>
      </c>
      <c r="U27" s="1" t="str">
        <f t="shared" si="0"/>
        <v/>
      </c>
      <c r="V27" s="1">
        <f t="shared" si="0"/>
        <v>1</v>
      </c>
      <c r="W27" s="1">
        <f t="shared" si="0"/>
        <v>2</v>
      </c>
      <c r="X27" s="1">
        <f t="shared" si="1"/>
        <v>3</v>
      </c>
    </row>
    <row r="28" spans="2:24" ht="20.25" customHeight="1">
      <c r="B28" s="39" t="s">
        <v>121</v>
      </c>
      <c r="C28" s="96"/>
      <c r="D28" s="73"/>
      <c r="O28" s="1" t="str">
        <f t="shared" si="0"/>
        <v/>
      </c>
      <c r="P28" s="1" t="str">
        <f t="shared" si="0"/>
        <v/>
      </c>
      <c r="Q28" s="1" t="str">
        <f t="shared" si="0"/>
        <v/>
      </c>
      <c r="R28" s="1" t="str">
        <f t="shared" si="0"/>
        <v/>
      </c>
      <c r="S28" s="1" t="str">
        <f t="shared" si="0"/>
        <v/>
      </c>
      <c r="T28" s="1" t="str">
        <f t="shared" si="0"/>
        <v/>
      </c>
      <c r="U28" s="1" t="str">
        <f t="shared" si="0"/>
        <v/>
      </c>
      <c r="V28" s="1" t="str">
        <f t="shared" si="0"/>
        <v/>
      </c>
      <c r="W28" s="1" t="str">
        <f t="shared" si="0"/>
        <v/>
      </c>
      <c r="X28" s="1">
        <f t="shared" si="1"/>
        <v>0</v>
      </c>
    </row>
    <row r="29" spans="2:24" ht="20.149999999999999" customHeight="1" thickBot="1">
      <c r="B29" s="38" t="s">
        <v>48</v>
      </c>
      <c r="C29" s="90"/>
      <c r="D29" s="207" t="str">
        <f>E29&amp;"　　"&amp;F29&amp;"　　"&amp;G29&amp;"　　"&amp;H29&amp;"　　"&amp;I29</f>
        <v>１．4未満　　２．4以上5未満　　３．5以上6未満　　４．6以上10未満　　５．10以上</v>
      </c>
      <c r="E29" s="1" t="s">
        <v>240</v>
      </c>
      <c r="F29" s="1" t="s">
        <v>901</v>
      </c>
      <c r="G29" s="1" t="s">
        <v>902</v>
      </c>
      <c r="H29" s="1" t="s">
        <v>903</v>
      </c>
      <c r="I29" s="1" t="s">
        <v>235</v>
      </c>
      <c r="O29" s="1" t="str">
        <f t="shared" si="0"/>
        <v/>
      </c>
      <c r="P29" s="1" t="str">
        <f t="shared" si="0"/>
        <v/>
      </c>
      <c r="Q29" s="1" t="str">
        <f t="shared" si="0"/>
        <v/>
      </c>
      <c r="R29" s="1" t="str">
        <f t="shared" si="0"/>
        <v/>
      </c>
      <c r="S29" s="1" t="str">
        <f t="shared" si="0"/>
        <v/>
      </c>
      <c r="T29" s="1">
        <f t="shared" si="0"/>
        <v>1</v>
      </c>
      <c r="U29" s="1">
        <f t="shared" si="0"/>
        <v>2</v>
      </c>
      <c r="V29" s="1">
        <f t="shared" si="0"/>
        <v>3</v>
      </c>
      <c r="W29" s="1">
        <f t="shared" si="0"/>
        <v>4</v>
      </c>
      <c r="X29" s="1">
        <f t="shared" si="1"/>
        <v>5</v>
      </c>
    </row>
    <row r="30" spans="2:24" ht="20.149999999999999" customHeight="1">
      <c r="B30" s="35" t="s">
        <v>50</v>
      </c>
      <c r="C30" s="54"/>
      <c r="D30" s="57"/>
      <c r="O30" s="1" t="str">
        <f t="shared" si="0"/>
        <v/>
      </c>
      <c r="P30" s="1" t="str">
        <f t="shared" si="0"/>
        <v/>
      </c>
      <c r="Q30" s="1" t="str">
        <f t="shared" si="0"/>
        <v/>
      </c>
      <c r="R30" s="1" t="str">
        <f t="shared" si="0"/>
        <v/>
      </c>
      <c r="S30" s="1" t="str">
        <f t="shared" si="0"/>
        <v/>
      </c>
      <c r="T30" s="1" t="str">
        <f t="shared" si="0"/>
        <v/>
      </c>
      <c r="U30" s="1" t="str">
        <f t="shared" si="0"/>
        <v/>
      </c>
      <c r="V30" s="1" t="str">
        <f t="shared" si="0"/>
        <v/>
      </c>
      <c r="W30" s="1" t="str">
        <f t="shared" si="0"/>
        <v/>
      </c>
      <c r="X30" s="1">
        <f t="shared" si="1"/>
        <v>0</v>
      </c>
    </row>
    <row r="31" spans="2:24" ht="20.25" customHeight="1">
      <c r="B31" s="72"/>
      <c r="C31" s="54"/>
      <c r="D31" s="59"/>
      <c r="O31" s="1" t="str">
        <f t="shared" ref="O31:W37" si="3">IFERROR(IF((P31-1)&lt;1,"",P31-1),"")</f>
        <v/>
      </c>
      <c r="P31" s="1" t="str">
        <f t="shared" si="3"/>
        <v/>
      </c>
      <c r="Q31" s="1" t="str">
        <f t="shared" si="3"/>
        <v/>
      </c>
      <c r="R31" s="1" t="str">
        <f t="shared" si="3"/>
        <v/>
      </c>
      <c r="S31" s="1" t="str">
        <f t="shared" si="3"/>
        <v/>
      </c>
      <c r="T31" s="1" t="str">
        <f t="shared" si="3"/>
        <v/>
      </c>
      <c r="U31" s="1" t="str">
        <f t="shared" si="3"/>
        <v/>
      </c>
      <c r="V31" s="1" t="str">
        <f t="shared" si="3"/>
        <v/>
      </c>
      <c r="W31" s="1" t="str">
        <f t="shared" si="3"/>
        <v/>
      </c>
      <c r="X31" s="1">
        <f t="shared" ref="X31:X92" si="4">COUNTA(E31:N31)</f>
        <v>0</v>
      </c>
    </row>
    <row r="32" spans="2:24" ht="20.149999999999999" customHeight="1" thickBot="1">
      <c r="B32" s="10" t="s">
        <v>38</v>
      </c>
      <c r="C32" s="97"/>
      <c r="D32" s="87"/>
      <c r="O32" s="1" t="str">
        <f t="shared" si="3"/>
        <v/>
      </c>
      <c r="P32" s="1" t="str">
        <f t="shared" si="3"/>
        <v/>
      </c>
      <c r="Q32" s="1" t="str">
        <f t="shared" si="3"/>
        <v/>
      </c>
      <c r="R32" s="1" t="str">
        <f t="shared" si="3"/>
        <v/>
      </c>
      <c r="S32" s="1" t="str">
        <f t="shared" si="3"/>
        <v/>
      </c>
      <c r="T32" s="1" t="str">
        <f t="shared" si="3"/>
        <v/>
      </c>
      <c r="U32" s="1" t="str">
        <f t="shared" si="3"/>
        <v/>
      </c>
      <c r="V32" s="1" t="str">
        <f t="shared" si="3"/>
        <v/>
      </c>
      <c r="W32" s="1" t="str">
        <f t="shared" si="3"/>
        <v/>
      </c>
      <c r="X32" s="1">
        <f t="shared" si="4"/>
        <v>0</v>
      </c>
    </row>
    <row r="33" spans="2:24" ht="20.149999999999999" hidden="1" customHeight="1">
      <c r="B33" s="47" t="s">
        <v>9</v>
      </c>
      <c r="C33" s="88"/>
      <c r="D33" s="133"/>
      <c r="O33" s="1" t="str">
        <f t="shared" si="3"/>
        <v/>
      </c>
      <c r="P33" s="1" t="str">
        <f t="shared" si="3"/>
        <v/>
      </c>
      <c r="Q33" s="1" t="str">
        <f t="shared" si="3"/>
        <v/>
      </c>
      <c r="R33" s="1" t="str">
        <f t="shared" si="3"/>
        <v/>
      </c>
      <c r="S33" s="1" t="str">
        <f t="shared" si="3"/>
        <v/>
      </c>
      <c r="T33" s="1" t="str">
        <f t="shared" si="3"/>
        <v/>
      </c>
      <c r="U33" s="1" t="str">
        <f t="shared" si="3"/>
        <v/>
      </c>
      <c r="V33" s="1" t="str">
        <f t="shared" si="3"/>
        <v/>
      </c>
      <c r="W33" s="1" t="str">
        <f t="shared" si="3"/>
        <v/>
      </c>
      <c r="X33" s="1">
        <f t="shared" si="4"/>
        <v>0</v>
      </c>
    </row>
    <row r="34" spans="2:24" ht="20.149999999999999" customHeight="1">
      <c r="B34" s="33" t="s">
        <v>275</v>
      </c>
      <c r="C34" s="89"/>
      <c r="D34" s="61" t="str">
        <f>E34&amp;"　　"&amp;F34&amp;"　　"&amp;G34&amp;"　　"&amp;H34&amp;"　　"&amp;I34</f>
        <v>１．7未満　　２．7以上14未満　　３．14以上21未満　　４．21以上28未満　　５．28以上</v>
      </c>
      <c r="E34" s="1" t="s">
        <v>924</v>
      </c>
      <c r="F34" s="1" t="s">
        <v>926</v>
      </c>
      <c r="G34" s="1" t="s">
        <v>928</v>
      </c>
      <c r="H34" s="1" t="s">
        <v>929</v>
      </c>
      <c r="I34" s="1" t="s">
        <v>930</v>
      </c>
      <c r="O34" s="1" t="str">
        <f t="shared" si="3"/>
        <v/>
      </c>
      <c r="P34" s="1" t="str">
        <f t="shared" si="3"/>
        <v/>
      </c>
      <c r="Q34" s="1" t="str">
        <f t="shared" si="3"/>
        <v/>
      </c>
      <c r="R34" s="1" t="str">
        <f t="shared" si="3"/>
        <v/>
      </c>
      <c r="S34" s="1" t="str">
        <f t="shared" si="3"/>
        <v/>
      </c>
      <c r="T34" s="1">
        <f t="shared" si="3"/>
        <v>1</v>
      </c>
      <c r="U34" s="1">
        <f t="shared" si="3"/>
        <v>2</v>
      </c>
      <c r="V34" s="1">
        <f t="shared" si="3"/>
        <v>3</v>
      </c>
      <c r="W34" s="1">
        <f t="shared" si="3"/>
        <v>4</v>
      </c>
      <c r="X34" s="1">
        <f t="shared" si="4"/>
        <v>5</v>
      </c>
    </row>
    <row r="35" spans="2:24" ht="20.149999999999999" customHeight="1">
      <c r="B35" s="33" t="s">
        <v>276</v>
      </c>
      <c r="C35" s="86"/>
      <c r="D35" s="61" t="str">
        <f>E35&amp;"　　"&amp;F35&amp;"　　"&amp;G35&amp;"　　"&amp;H35&amp;"　　"&amp;I35</f>
        <v>１．5未満　　２．5以上6未満　　３．6以上10未満　　４．10以上15未満　　５．15以上</v>
      </c>
      <c r="E35" s="1" t="s">
        <v>925</v>
      </c>
      <c r="F35" s="1" t="s">
        <v>927</v>
      </c>
      <c r="G35" s="1" t="s">
        <v>931</v>
      </c>
      <c r="H35" s="1" t="s">
        <v>932</v>
      </c>
      <c r="I35" s="1" t="s">
        <v>933</v>
      </c>
      <c r="O35" s="1" t="str">
        <f t="shared" si="3"/>
        <v/>
      </c>
      <c r="P35" s="1" t="str">
        <f t="shared" si="3"/>
        <v/>
      </c>
      <c r="Q35" s="1" t="str">
        <f t="shared" si="3"/>
        <v/>
      </c>
      <c r="R35" s="1" t="str">
        <f t="shared" si="3"/>
        <v/>
      </c>
      <c r="S35" s="1" t="str">
        <f t="shared" si="3"/>
        <v/>
      </c>
      <c r="T35" s="1">
        <f t="shared" si="3"/>
        <v>1</v>
      </c>
      <c r="U35" s="1">
        <f t="shared" si="3"/>
        <v>2</v>
      </c>
      <c r="V35" s="1">
        <f t="shared" si="3"/>
        <v>3</v>
      </c>
      <c r="W35" s="1">
        <f t="shared" si="3"/>
        <v>4</v>
      </c>
      <c r="X35" s="1">
        <f t="shared" si="4"/>
        <v>5</v>
      </c>
    </row>
    <row r="36" spans="2:24" ht="22" customHeight="1">
      <c r="B36" s="34" t="s">
        <v>80</v>
      </c>
      <c r="C36" s="86"/>
      <c r="D36" s="58" t="str">
        <f>E36&amp;"　　"&amp;F36&amp;"　　"&amp;G36&amp;"　　"&amp;H36&amp;"　　"&amp;I36</f>
        <v>１．JIS K 0102の21の方法（手分析）　　　２．JIS K 0102の21の方法（自動分析）　　　　　　</v>
      </c>
      <c r="E36" s="1" t="s">
        <v>361</v>
      </c>
      <c r="F36" s="1" t="s">
        <v>329</v>
      </c>
      <c r="O36" s="1" t="str">
        <f t="shared" si="3"/>
        <v/>
      </c>
      <c r="P36" s="1" t="str">
        <f t="shared" si="3"/>
        <v/>
      </c>
      <c r="Q36" s="1" t="str">
        <f t="shared" si="3"/>
        <v/>
      </c>
      <c r="R36" s="1" t="str">
        <f t="shared" si="3"/>
        <v/>
      </c>
      <c r="S36" s="1" t="str">
        <f t="shared" si="3"/>
        <v/>
      </c>
      <c r="T36" s="1" t="str">
        <f t="shared" si="3"/>
        <v/>
      </c>
      <c r="U36" s="1" t="str">
        <f t="shared" si="3"/>
        <v/>
      </c>
      <c r="V36" s="1" t="str">
        <f t="shared" si="3"/>
        <v/>
      </c>
      <c r="W36" s="1">
        <f t="shared" si="3"/>
        <v>1</v>
      </c>
      <c r="X36" s="1">
        <f t="shared" si="4"/>
        <v>2</v>
      </c>
    </row>
    <row r="37" spans="2:24" ht="30" customHeight="1">
      <c r="B37" s="34" t="s">
        <v>330</v>
      </c>
      <c r="C37" s="86"/>
      <c r="D37" s="58" t="str">
        <f>E37&amp;"　　"&amp;F37&amp;"　　"&amp;G37&amp;"　　"&amp;H37&amp;"　　"&amp;I37&amp;"　　"&amp;J37&amp;"　　"&amp;K37</f>
        <v>１．飯島電子工業　　　　２．東亜DKK　　　３．ラボテック　　４．マイクロニクス　　５．コア　　６．YSI　　７．その他</v>
      </c>
      <c r="E37" s="1" t="s">
        <v>934</v>
      </c>
      <c r="F37" s="1" t="s">
        <v>935</v>
      </c>
      <c r="G37" s="1" t="s">
        <v>936</v>
      </c>
      <c r="H37" s="1" t="s">
        <v>937</v>
      </c>
      <c r="I37" s="1" t="s">
        <v>938</v>
      </c>
      <c r="J37" s="1" t="s">
        <v>939</v>
      </c>
      <c r="K37" s="1" t="s">
        <v>142</v>
      </c>
      <c r="O37" s="1" t="str">
        <f t="shared" si="3"/>
        <v/>
      </c>
      <c r="P37" s="1" t="str">
        <f t="shared" si="3"/>
        <v/>
      </c>
      <c r="Q37" s="1" t="str">
        <f t="shared" si="3"/>
        <v/>
      </c>
      <c r="R37" s="1">
        <f t="shared" si="3"/>
        <v>1</v>
      </c>
      <c r="S37" s="1">
        <f t="shared" si="3"/>
        <v>2</v>
      </c>
      <c r="T37" s="1">
        <f t="shared" si="3"/>
        <v>3</v>
      </c>
      <c r="U37" s="1">
        <f t="shared" si="3"/>
        <v>4</v>
      </c>
      <c r="V37" s="1">
        <f t="shared" si="3"/>
        <v>5</v>
      </c>
      <c r="W37" s="1">
        <f t="shared" si="3"/>
        <v>6</v>
      </c>
      <c r="X37" s="1">
        <f t="shared" si="4"/>
        <v>7</v>
      </c>
    </row>
    <row r="38" spans="2:24" ht="20.149999999999999" customHeight="1">
      <c r="B38" s="39" t="s">
        <v>122</v>
      </c>
      <c r="C38" s="96"/>
      <c r="D38" s="73"/>
      <c r="O38" s="1" t="str">
        <f t="shared" ref="O38:W54" si="5">IFERROR(IF((P38-1)&lt;1,"",P38-1),"")</f>
        <v/>
      </c>
      <c r="P38" s="1" t="str">
        <f t="shared" si="5"/>
        <v/>
      </c>
      <c r="Q38" s="1" t="str">
        <f t="shared" si="5"/>
        <v/>
      </c>
      <c r="R38" s="1" t="str">
        <f t="shared" si="5"/>
        <v/>
      </c>
      <c r="S38" s="1" t="str">
        <f t="shared" si="5"/>
        <v/>
      </c>
      <c r="T38" s="1" t="str">
        <f t="shared" si="5"/>
        <v/>
      </c>
      <c r="U38" s="1" t="str">
        <f t="shared" si="5"/>
        <v/>
      </c>
      <c r="V38" s="1" t="str">
        <f t="shared" si="5"/>
        <v/>
      </c>
      <c r="W38" s="1" t="str">
        <f t="shared" si="5"/>
        <v/>
      </c>
      <c r="X38" s="1">
        <f t="shared" si="4"/>
        <v>0</v>
      </c>
    </row>
    <row r="39" spans="2:24" ht="31.5" customHeight="1">
      <c r="B39" s="34" t="s">
        <v>39</v>
      </c>
      <c r="C39" s="86"/>
      <c r="D39" s="62" t="str">
        <f>E39&amp;"　　"&amp;F39&amp;"　　"&amp;G39&amp;"　　"&amp;H39&amp;"　　"&amp;I39&amp;"　　"&amp;J39&amp;"　　"&amp;K39</f>
        <v>１．蒸留水　　２．イオン交換水　　３．超純水　　４．（逆浸透膜＋イオン交換）水　　５．逆浸透膜水　　６．その他　　</v>
      </c>
      <c r="E39" s="1" t="s">
        <v>40</v>
      </c>
      <c r="F39" s="1" t="s">
        <v>41</v>
      </c>
      <c r="G39" s="1" t="s">
        <v>42</v>
      </c>
      <c r="H39" s="1" t="s">
        <v>112</v>
      </c>
      <c r="I39" s="1" t="s">
        <v>113</v>
      </c>
      <c r="J39" s="1" t="s">
        <v>114</v>
      </c>
      <c r="O39" s="1" t="str">
        <f t="shared" si="5"/>
        <v/>
      </c>
      <c r="P39" s="1" t="str">
        <f t="shared" si="5"/>
        <v/>
      </c>
      <c r="Q39" s="1" t="str">
        <f t="shared" si="5"/>
        <v/>
      </c>
      <c r="R39" s="1" t="str">
        <f t="shared" si="5"/>
        <v/>
      </c>
      <c r="S39" s="1">
        <f t="shared" si="5"/>
        <v>1</v>
      </c>
      <c r="T39" s="1">
        <f t="shared" si="5"/>
        <v>2</v>
      </c>
      <c r="U39" s="1">
        <f t="shared" si="5"/>
        <v>3</v>
      </c>
      <c r="V39" s="1">
        <f t="shared" si="5"/>
        <v>4</v>
      </c>
      <c r="W39" s="1">
        <f t="shared" si="5"/>
        <v>5</v>
      </c>
      <c r="X39" s="1">
        <f t="shared" si="4"/>
        <v>6</v>
      </c>
    </row>
    <row r="40" spans="2:24" ht="20.149999999999999" customHeight="1" thickBot="1">
      <c r="B40" s="39" t="s">
        <v>122</v>
      </c>
      <c r="C40" s="98"/>
      <c r="D40" s="73"/>
      <c r="O40" s="1" t="str">
        <f t="shared" si="5"/>
        <v/>
      </c>
      <c r="P40" s="1" t="str">
        <f t="shared" si="5"/>
        <v/>
      </c>
      <c r="Q40" s="1" t="str">
        <f t="shared" si="5"/>
        <v/>
      </c>
      <c r="R40" s="1" t="str">
        <f t="shared" si="5"/>
        <v/>
      </c>
      <c r="S40" s="1" t="str">
        <f t="shared" si="5"/>
        <v/>
      </c>
      <c r="T40" s="1" t="str">
        <f t="shared" si="5"/>
        <v/>
      </c>
      <c r="U40" s="1" t="str">
        <f t="shared" si="5"/>
        <v/>
      </c>
      <c r="V40" s="1" t="str">
        <f t="shared" si="5"/>
        <v/>
      </c>
      <c r="W40" s="1" t="str">
        <f t="shared" si="5"/>
        <v/>
      </c>
      <c r="X40" s="1">
        <f t="shared" si="4"/>
        <v>0</v>
      </c>
    </row>
    <row r="41" spans="2:24" ht="14" customHeight="1">
      <c r="B41" s="72"/>
      <c r="C41" s="54"/>
      <c r="D41" s="59"/>
      <c r="O41" s="1" t="str">
        <f t="shared" si="5"/>
        <v/>
      </c>
      <c r="P41" s="1" t="str">
        <f t="shared" si="5"/>
        <v/>
      </c>
      <c r="Q41" s="1" t="str">
        <f t="shared" si="5"/>
        <v/>
      </c>
      <c r="R41" s="1" t="str">
        <f t="shared" si="5"/>
        <v/>
      </c>
      <c r="S41" s="1" t="str">
        <f t="shared" si="5"/>
        <v/>
      </c>
      <c r="T41" s="1" t="str">
        <f t="shared" si="5"/>
        <v/>
      </c>
      <c r="U41" s="1" t="str">
        <f t="shared" si="5"/>
        <v/>
      </c>
      <c r="V41" s="1" t="str">
        <f t="shared" si="5"/>
        <v/>
      </c>
      <c r="W41" s="1" t="str">
        <f t="shared" si="5"/>
        <v/>
      </c>
      <c r="X41" s="1">
        <f t="shared" si="4"/>
        <v>0</v>
      </c>
    </row>
    <row r="42" spans="2:24" ht="20.149999999999999" customHeight="1" thickBot="1">
      <c r="B42" s="10" t="s">
        <v>331</v>
      </c>
      <c r="C42" s="217"/>
      <c r="D42" s="65"/>
      <c r="O42" s="1" t="str">
        <f t="shared" si="5"/>
        <v/>
      </c>
      <c r="P42" s="1" t="str">
        <f t="shared" si="5"/>
        <v/>
      </c>
      <c r="Q42" s="1" t="str">
        <f t="shared" si="5"/>
        <v/>
      </c>
      <c r="R42" s="1" t="str">
        <f t="shared" si="5"/>
        <v/>
      </c>
      <c r="S42" s="1" t="str">
        <f t="shared" si="5"/>
        <v/>
      </c>
      <c r="T42" s="1" t="str">
        <f t="shared" si="5"/>
        <v/>
      </c>
      <c r="U42" s="1" t="str">
        <f t="shared" si="5"/>
        <v/>
      </c>
      <c r="V42" s="1" t="str">
        <f t="shared" si="5"/>
        <v/>
      </c>
      <c r="W42" s="1" t="str">
        <f t="shared" si="5"/>
        <v/>
      </c>
      <c r="X42" s="1">
        <f t="shared" si="4"/>
        <v>0</v>
      </c>
    </row>
    <row r="43" spans="2:24" ht="20.149999999999999" customHeight="1">
      <c r="B43" s="41" t="s">
        <v>281</v>
      </c>
      <c r="C43" s="216"/>
      <c r="D43" s="207" t="s">
        <v>51</v>
      </c>
    </row>
    <row r="44" spans="2:24" ht="20.149999999999999" customHeight="1">
      <c r="B44" s="38" t="s">
        <v>332</v>
      </c>
      <c r="C44" s="86"/>
      <c r="D44" s="62" t="str">
        <f>E44&amp;"　　"&amp;F44&amp;"　　"&amp;G44&amp;"　　"&amp;H44&amp;"　　"&amp;I44&amp;"　　"&amp;J44&amp;"　　"&amp;K44</f>
        <v>１．植種あり（植種希釈水を使用）　　　２．植種なし（希釈水を使用）　　３．その他　　　　　　　　</v>
      </c>
      <c r="E44" s="1" t="s">
        <v>333</v>
      </c>
      <c r="F44" s="1" t="s">
        <v>334</v>
      </c>
      <c r="G44" s="1" t="s">
        <v>62</v>
      </c>
      <c r="O44" s="1" t="str">
        <f t="shared" si="5"/>
        <v/>
      </c>
      <c r="P44" s="1" t="str">
        <f t="shared" si="5"/>
        <v/>
      </c>
      <c r="Q44" s="1" t="str">
        <f t="shared" si="5"/>
        <v/>
      </c>
      <c r="R44" s="1" t="str">
        <f t="shared" si="5"/>
        <v/>
      </c>
      <c r="S44" s="1" t="str">
        <f t="shared" si="5"/>
        <v/>
      </c>
      <c r="T44" s="1" t="str">
        <f t="shared" si="5"/>
        <v/>
      </c>
      <c r="U44" s="1" t="str">
        <f t="shared" si="5"/>
        <v/>
      </c>
      <c r="V44" s="1">
        <f t="shared" si="5"/>
        <v>1</v>
      </c>
      <c r="W44" s="1">
        <f t="shared" si="5"/>
        <v>2</v>
      </c>
      <c r="X44" s="1">
        <f t="shared" si="4"/>
        <v>3</v>
      </c>
    </row>
    <row r="45" spans="2:24" ht="20.149999999999999" customHeight="1">
      <c r="B45" s="39" t="s">
        <v>122</v>
      </c>
      <c r="C45" s="96"/>
      <c r="D45" s="73"/>
      <c r="O45" s="1" t="str">
        <f t="shared" si="5"/>
        <v/>
      </c>
      <c r="P45" s="1" t="str">
        <f t="shared" si="5"/>
        <v/>
      </c>
      <c r="Q45" s="1" t="str">
        <f t="shared" si="5"/>
        <v/>
      </c>
      <c r="R45" s="1" t="str">
        <f t="shared" si="5"/>
        <v/>
      </c>
      <c r="S45" s="1" t="str">
        <f t="shared" si="5"/>
        <v/>
      </c>
      <c r="T45" s="1" t="str">
        <f t="shared" si="5"/>
        <v/>
      </c>
      <c r="U45" s="1" t="str">
        <f t="shared" si="5"/>
        <v/>
      </c>
      <c r="V45" s="1" t="str">
        <f t="shared" si="5"/>
        <v/>
      </c>
      <c r="W45" s="1" t="str">
        <f t="shared" si="5"/>
        <v/>
      </c>
      <c r="X45" s="1">
        <f t="shared" si="4"/>
        <v>0</v>
      </c>
    </row>
    <row r="46" spans="2:24" ht="49" customHeight="1">
      <c r="B46" s="41" t="s">
        <v>335</v>
      </c>
      <c r="C46" s="86"/>
      <c r="D46" s="58" t="str">
        <f>E46&amp;"　　"&amp;F46&amp;"　　"&amp;G46&amp;"　　"&amp;H46&amp;"　　"&amp;I46&amp;"　　"&amp;J46&amp;"　　"&amp;K46</f>
        <v>１．下水（家庭下水、下水排水（処理水）又はその上澄み液等）　　２．排水処理でのばっき槽水又はその上澄み液等　　３．河川水　　４．湖沼水　　５．土壌抽出液（土壌と水）　　６．市販品の植種菌剤を用いて調製　　７．その他</v>
      </c>
      <c r="E46" s="187" t="s">
        <v>336</v>
      </c>
      <c r="F46" s="1" t="s">
        <v>337</v>
      </c>
      <c r="G46" s="1" t="s">
        <v>338</v>
      </c>
      <c r="H46" s="187" t="s">
        <v>339</v>
      </c>
      <c r="I46" s="1" t="s">
        <v>340</v>
      </c>
      <c r="J46" s="1" t="s">
        <v>341</v>
      </c>
      <c r="K46" s="1" t="s">
        <v>142</v>
      </c>
      <c r="O46" s="1" t="str">
        <f t="shared" si="5"/>
        <v/>
      </c>
      <c r="P46" s="1" t="str">
        <f t="shared" si="5"/>
        <v/>
      </c>
      <c r="Q46" s="1" t="str">
        <f t="shared" si="5"/>
        <v/>
      </c>
      <c r="R46" s="1">
        <f t="shared" si="5"/>
        <v>1</v>
      </c>
      <c r="S46" s="1">
        <f t="shared" si="5"/>
        <v>2</v>
      </c>
      <c r="T46" s="1">
        <f t="shared" si="5"/>
        <v>3</v>
      </c>
      <c r="U46" s="1">
        <f t="shared" si="5"/>
        <v>4</v>
      </c>
      <c r="V46" s="1">
        <f t="shared" si="5"/>
        <v>5</v>
      </c>
      <c r="W46" s="1">
        <f t="shared" si="5"/>
        <v>6</v>
      </c>
      <c r="X46" s="1">
        <f t="shared" si="4"/>
        <v>7</v>
      </c>
    </row>
    <row r="47" spans="2:24" ht="20.149999999999999" customHeight="1">
      <c r="B47" s="39" t="s">
        <v>122</v>
      </c>
      <c r="C47" s="96"/>
      <c r="D47" s="73"/>
      <c r="O47" s="1" t="str">
        <f t="shared" si="5"/>
        <v/>
      </c>
      <c r="P47" s="1" t="str">
        <f t="shared" si="5"/>
        <v/>
      </c>
      <c r="Q47" s="1" t="str">
        <f t="shared" si="5"/>
        <v/>
      </c>
      <c r="R47" s="1" t="str">
        <f t="shared" si="5"/>
        <v/>
      </c>
      <c r="S47" s="1" t="str">
        <f t="shared" si="5"/>
        <v/>
      </c>
      <c r="T47" s="1" t="str">
        <f t="shared" si="5"/>
        <v/>
      </c>
      <c r="U47" s="1" t="str">
        <f t="shared" si="5"/>
        <v/>
      </c>
      <c r="V47" s="1" t="str">
        <f t="shared" si="5"/>
        <v/>
      </c>
      <c r="W47" s="1" t="str">
        <f t="shared" si="5"/>
        <v/>
      </c>
      <c r="X47" s="1">
        <f t="shared" si="4"/>
        <v>0</v>
      </c>
    </row>
    <row r="48" spans="2:24" ht="32.15" customHeight="1">
      <c r="B48" s="42" t="s">
        <v>342</v>
      </c>
      <c r="C48" s="86"/>
      <c r="D48" s="58" t="str">
        <f>E48&amp;"　　"&amp;F48&amp;"　　"&amp;G48&amp;"　　"&amp;H48&amp;"　　"&amp;I48&amp;"　　"&amp;J48</f>
        <v>１．ばっ気又は撹はんを行った　　２．その他の処理を行った　　３．　１と２を行った　　４．何も行わなかった　　　　</v>
      </c>
      <c r="E48" s="187" t="s">
        <v>343</v>
      </c>
      <c r="F48" s="1" t="s">
        <v>344</v>
      </c>
      <c r="G48" s="1" t="s">
        <v>345</v>
      </c>
      <c r="H48" s="187" t="s">
        <v>346</v>
      </c>
      <c r="O48" s="1" t="str">
        <f t="shared" si="5"/>
        <v/>
      </c>
      <c r="P48" s="1" t="str">
        <f t="shared" si="5"/>
        <v/>
      </c>
      <c r="Q48" s="1" t="str">
        <f t="shared" si="5"/>
        <v/>
      </c>
      <c r="R48" s="1" t="str">
        <f t="shared" si="5"/>
        <v/>
      </c>
      <c r="S48" s="1" t="str">
        <f t="shared" si="5"/>
        <v/>
      </c>
      <c r="T48" s="1" t="str">
        <f t="shared" si="5"/>
        <v/>
      </c>
      <c r="U48" s="1">
        <f t="shared" si="5"/>
        <v>1</v>
      </c>
      <c r="V48" s="1">
        <f t="shared" si="5"/>
        <v>2</v>
      </c>
      <c r="W48" s="1">
        <f t="shared" si="5"/>
        <v>3</v>
      </c>
      <c r="X48" s="1">
        <f t="shared" si="4"/>
        <v>4</v>
      </c>
    </row>
    <row r="49" spans="2:24" ht="22.5" customHeight="1" thickBot="1">
      <c r="B49" s="219" t="s">
        <v>347</v>
      </c>
      <c r="C49" s="259"/>
      <c r="D49" s="220" t="str">
        <f t="shared" ref="D49:D52" si="6">E49&amp;"　　"&amp;F49&amp;"　　"&amp;G49&amp;"　　"&amp;H49&amp;"　　"&amp;I49&amp;"　　"&amp;J49</f>
        <v>１．1未満　　２．1以上2未満　　３．2以上5未満　　４．5以上10未満　　５．10以上　　</v>
      </c>
      <c r="E49" s="187" t="s">
        <v>221</v>
      </c>
      <c r="F49" s="1" t="s">
        <v>230</v>
      </c>
      <c r="G49" s="1" t="s">
        <v>233</v>
      </c>
      <c r="H49" s="187" t="s">
        <v>234</v>
      </c>
      <c r="I49" s="1" t="s">
        <v>235</v>
      </c>
      <c r="O49" s="1" t="str">
        <f t="shared" si="5"/>
        <v/>
      </c>
      <c r="P49" s="1" t="str">
        <f t="shared" si="5"/>
        <v/>
      </c>
      <c r="Q49" s="1" t="str">
        <f t="shared" si="5"/>
        <v/>
      </c>
      <c r="R49" s="1" t="str">
        <f t="shared" si="5"/>
        <v/>
      </c>
      <c r="S49" s="1" t="str">
        <f t="shared" si="5"/>
        <v/>
      </c>
      <c r="T49" s="1">
        <f t="shared" si="5"/>
        <v>1</v>
      </c>
      <c r="U49" s="1">
        <f t="shared" si="5"/>
        <v>2</v>
      </c>
      <c r="V49" s="1">
        <f t="shared" si="5"/>
        <v>3</v>
      </c>
      <c r="W49" s="1">
        <f t="shared" si="5"/>
        <v>4</v>
      </c>
      <c r="X49" s="1">
        <f t="shared" si="4"/>
        <v>5</v>
      </c>
    </row>
    <row r="50" spans="2:24" ht="33" customHeight="1" thickTop="1">
      <c r="B50" s="226" t="s">
        <v>348</v>
      </c>
      <c r="C50" s="104"/>
      <c r="D50" s="173" t="str">
        <f t="shared" si="6"/>
        <v>１．BI-CHEM™ BOD Seed　　２．POLYSEED-US　　３．その他　　　　　　</v>
      </c>
      <c r="E50" s="187" t="s">
        <v>407</v>
      </c>
      <c r="F50" s="1" t="s">
        <v>360</v>
      </c>
      <c r="G50" s="1" t="s">
        <v>55</v>
      </c>
      <c r="H50" s="187"/>
      <c r="O50" s="1" t="str">
        <f t="shared" si="5"/>
        <v/>
      </c>
      <c r="P50" s="1" t="str">
        <f t="shared" si="5"/>
        <v/>
      </c>
      <c r="Q50" s="1" t="str">
        <f t="shared" si="5"/>
        <v/>
      </c>
      <c r="R50" s="1" t="str">
        <f t="shared" si="5"/>
        <v/>
      </c>
      <c r="S50" s="1" t="str">
        <f t="shared" si="5"/>
        <v/>
      </c>
      <c r="T50" s="1" t="str">
        <f t="shared" si="5"/>
        <v/>
      </c>
      <c r="U50" s="1" t="str">
        <f t="shared" si="5"/>
        <v/>
      </c>
      <c r="V50" s="1">
        <f t="shared" si="5"/>
        <v>1</v>
      </c>
      <c r="W50" s="1">
        <f t="shared" si="5"/>
        <v>2</v>
      </c>
      <c r="X50" s="1">
        <f t="shared" si="4"/>
        <v>3</v>
      </c>
    </row>
    <row r="51" spans="2:24" ht="20.149999999999999" customHeight="1">
      <c r="B51" s="63" t="s">
        <v>121</v>
      </c>
      <c r="C51" s="218"/>
      <c r="D51" s="92"/>
      <c r="E51" s="187"/>
      <c r="O51" s="1" t="str">
        <f t="shared" si="5"/>
        <v/>
      </c>
      <c r="P51" s="1" t="str">
        <f t="shared" si="5"/>
        <v/>
      </c>
      <c r="Q51" s="1" t="str">
        <f t="shared" si="5"/>
        <v/>
      </c>
      <c r="R51" s="1" t="str">
        <f t="shared" si="5"/>
        <v/>
      </c>
      <c r="S51" s="1" t="str">
        <f t="shared" si="5"/>
        <v/>
      </c>
      <c r="T51" s="1" t="str">
        <f t="shared" si="5"/>
        <v/>
      </c>
      <c r="U51" s="1" t="str">
        <f t="shared" si="5"/>
        <v/>
      </c>
      <c r="V51" s="1" t="str">
        <f t="shared" si="5"/>
        <v/>
      </c>
      <c r="W51" s="1" t="str">
        <f t="shared" si="5"/>
        <v/>
      </c>
      <c r="X51" s="1">
        <f t="shared" si="4"/>
        <v>0</v>
      </c>
    </row>
    <row r="52" spans="2:24" ht="31.5" customHeight="1">
      <c r="B52" s="60" t="s">
        <v>349</v>
      </c>
      <c r="C52" s="86"/>
      <c r="D52" s="58" t="str">
        <f t="shared" si="6"/>
        <v>１．希釈水　　２．その他　　　　　　　　</v>
      </c>
      <c r="E52" s="187" t="s">
        <v>406</v>
      </c>
      <c r="F52" s="1" t="s">
        <v>52</v>
      </c>
      <c r="H52" s="187"/>
      <c r="O52" s="1" t="str">
        <f t="shared" si="5"/>
        <v/>
      </c>
      <c r="P52" s="1" t="str">
        <f t="shared" si="5"/>
        <v/>
      </c>
      <c r="Q52" s="1" t="str">
        <f t="shared" si="5"/>
        <v/>
      </c>
      <c r="R52" s="1" t="str">
        <f t="shared" si="5"/>
        <v/>
      </c>
      <c r="S52" s="1" t="str">
        <f t="shared" si="5"/>
        <v/>
      </c>
      <c r="T52" s="1" t="str">
        <f t="shared" si="5"/>
        <v/>
      </c>
      <c r="U52" s="1" t="str">
        <f t="shared" si="5"/>
        <v/>
      </c>
      <c r="V52" s="1" t="str">
        <f t="shared" si="5"/>
        <v/>
      </c>
      <c r="W52" s="1">
        <f t="shared" si="5"/>
        <v>1</v>
      </c>
      <c r="X52" s="1">
        <f t="shared" si="4"/>
        <v>2</v>
      </c>
    </row>
    <row r="53" spans="2:24" ht="20.149999999999999" customHeight="1">
      <c r="B53" s="63" t="s">
        <v>121</v>
      </c>
      <c r="C53" s="218"/>
      <c r="D53" s="92"/>
      <c r="E53" s="187"/>
      <c r="O53" s="1" t="str">
        <f t="shared" si="5"/>
        <v/>
      </c>
      <c r="P53" s="1" t="str">
        <f t="shared" si="5"/>
        <v/>
      </c>
      <c r="Q53" s="1" t="str">
        <f t="shared" si="5"/>
        <v/>
      </c>
      <c r="R53" s="1" t="str">
        <f t="shared" si="5"/>
        <v/>
      </c>
      <c r="S53" s="1" t="str">
        <f t="shared" si="5"/>
        <v/>
      </c>
      <c r="T53" s="1" t="str">
        <f t="shared" si="5"/>
        <v/>
      </c>
      <c r="U53" s="1" t="str">
        <f t="shared" si="5"/>
        <v/>
      </c>
      <c r="V53" s="1" t="str">
        <f t="shared" si="5"/>
        <v/>
      </c>
      <c r="W53" s="1" t="str">
        <f t="shared" si="5"/>
        <v/>
      </c>
      <c r="X53" s="1">
        <f t="shared" si="4"/>
        <v>0</v>
      </c>
    </row>
    <row r="54" spans="2:24" ht="43.5" customHeight="1">
      <c r="B54" s="42" t="s">
        <v>355</v>
      </c>
      <c r="C54" s="86"/>
      <c r="D54" s="58" t="str">
        <f t="shared" ref="D54" si="7">E54&amp;"　　"&amp;F54&amp;"　　"&amp;G54&amp;"　　"&amp;H54&amp;"　　"&amp;I54&amp;"　　"&amp;J54</f>
        <v>１．200以上500未満　　２．500以上1000未満　　３．1000以上　　　　　　</v>
      </c>
      <c r="E54" s="187" t="s">
        <v>909</v>
      </c>
      <c r="F54" s="1" t="s">
        <v>910</v>
      </c>
      <c r="G54" s="1" t="s">
        <v>911</v>
      </c>
      <c r="H54" s="187"/>
      <c r="O54" s="1" t="str">
        <f t="shared" si="5"/>
        <v/>
      </c>
      <c r="P54" s="1" t="str">
        <f t="shared" si="5"/>
        <v/>
      </c>
      <c r="Q54" s="1" t="str">
        <f t="shared" si="5"/>
        <v/>
      </c>
      <c r="R54" s="1" t="str">
        <f t="shared" si="5"/>
        <v/>
      </c>
      <c r="S54" s="1" t="str">
        <f t="shared" si="5"/>
        <v/>
      </c>
      <c r="T54" s="1" t="str">
        <f t="shared" si="5"/>
        <v/>
      </c>
      <c r="U54" s="1" t="str">
        <f t="shared" si="5"/>
        <v/>
      </c>
      <c r="V54" s="1">
        <f t="shared" si="5"/>
        <v>1</v>
      </c>
      <c r="W54" s="1">
        <f t="shared" si="5"/>
        <v>2</v>
      </c>
      <c r="X54" s="1">
        <f t="shared" si="4"/>
        <v>3</v>
      </c>
    </row>
    <row r="55" spans="2:24" ht="44.15" customHeight="1">
      <c r="B55" s="42" t="s">
        <v>356</v>
      </c>
      <c r="C55" s="86"/>
      <c r="D55" s="173" t="str">
        <f t="shared" ref="D55" si="8">E55&amp;"　　"&amp;F55&amp;"　　"&amp;G55&amp;"　　"&amp;H55&amp;"　　"&amp;I55&amp;"　　"&amp;J55</f>
        <v>１．ばっ気又は撹はんを行った　　２．その他の処理を行った　　３．何も行わなかった　　　　　　</v>
      </c>
      <c r="E55" s="187" t="s">
        <v>343</v>
      </c>
      <c r="F55" s="1" t="s">
        <v>351</v>
      </c>
      <c r="G55" s="1" t="s">
        <v>350</v>
      </c>
      <c r="H55" s="187"/>
      <c r="O55" s="1" t="str">
        <f t="shared" ref="O55:W72" si="9">IFERROR(IF((P55-1)&lt;1,"",P55-1),"")</f>
        <v/>
      </c>
      <c r="P55" s="1" t="str">
        <f t="shared" si="9"/>
        <v/>
      </c>
      <c r="Q55" s="1" t="str">
        <f t="shared" si="9"/>
        <v/>
      </c>
      <c r="R55" s="1" t="str">
        <f t="shared" si="9"/>
        <v/>
      </c>
      <c r="S55" s="1" t="str">
        <f t="shared" si="9"/>
        <v/>
      </c>
      <c r="T55" s="1" t="str">
        <f t="shared" si="9"/>
        <v/>
      </c>
      <c r="U55" s="1" t="str">
        <f t="shared" si="9"/>
        <v/>
      </c>
      <c r="V55" s="1">
        <f t="shared" si="9"/>
        <v>1</v>
      </c>
      <c r="W55" s="1">
        <f t="shared" si="9"/>
        <v>2</v>
      </c>
      <c r="X55" s="1">
        <f t="shared" si="4"/>
        <v>3</v>
      </c>
    </row>
    <row r="56" spans="2:24" ht="44.15" customHeight="1" thickBot="1">
      <c r="B56" s="227" t="s">
        <v>357</v>
      </c>
      <c r="C56" s="162"/>
      <c r="D56" s="228" t="str">
        <f t="shared" ref="D56" si="10">E56&amp;"　　"&amp;F56&amp;"　　"&amp;G56&amp;"　　"&amp;H56&amp;"　　"&amp;I56&amp;"　　"&amp;J56</f>
        <v>１．1未満　　２．1以上2未満　　３．2以上5未満　　４．5以上10未満　　５．10以上　　</v>
      </c>
      <c r="E56" s="187" t="s">
        <v>221</v>
      </c>
      <c r="F56" s="1" t="s">
        <v>230</v>
      </c>
      <c r="G56" s="1" t="s">
        <v>233</v>
      </c>
      <c r="H56" s="187" t="s">
        <v>234</v>
      </c>
      <c r="I56" s="1" t="s">
        <v>235</v>
      </c>
      <c r="O56" s="1" t="str">
        <f t="shared" si="9"/>
        <v/>
      </c>
      <c r="P56" s="1" t="str">
        <f t="shared" si="9"/>
        <v/>
      </c>
      <c r="Q56" s="1" t="str">
        <f t="shared" si="9"/>
        <v/>
      </c>
      <c r="R56" s="1" t="str">
        <f t="shared" si="9"/>
        <v/>
      </c>
      <c r="S56" s="1" t="str">
        <f t="shared" si="9"/>
        <v/>
      </c>
      <c r="T56" s="1">
        <f t="shared" si="9"/>
        <v>1</v>
      </c>
      <c r="U56" s="1">
        <f t="shared" si="9"/>
        <v>2</v>
      </c>
      <c r="V56" s="1">
        <f t="shared" si="9"/>
        <v>3</v>
      </c>
      <c r="W56" s="1">
        <f t="shared" si="9"/>
        <v>4</v>
      </c>
      <c r="X56" s="1">
        <f t="shared" si="4"/>
        <v>5</v>
      </c>
    </row>
    <row r="57" spans="2:24" ht="20.149999999999999" customHeight="1" thickTop="1">
      <c r="B57" s="169" t="s">
        <v>354</v>
      </c>
      <c r="C57" s="95"/>
      <c r="D57" s="229" t="str">
        <f>E57&amp;"　　"&amp;F57&amp;"　　"&amp;G57&amp;"　　"&amp;H57&amp;"　　"&amp;I57</f>
        <v>１．1未満　　２．1以上2未満　　３．2以上5未満　　４．5以上10未満　　５．10以上</v>
      </c>
      <c r="E57" s="187" t="s">
        <v>221</v>
      </c>
      <c r="F57" s="1" t="s">
        <v>230</v>
      </c>
      <c r="G57" s="1" t="s">
        <v>233</v>
      </c>
      <c r="H57" s="1" t="s">
        <v>234</v>
      </c>
      <c r="I57" s="1" t="s">
        <v>235</v>
      </c>
      <c r="O57" s="1" t="str">
        <f t="shared" si="9"/>
        <v/>
      </c>
      <c r="P57" s="1" t="str">
        <f t="shared" si="9"/>
        <v/>
      </c>
      <c r="Q57" s="1" t="str">
        <f t="shared" si="9"/>
        <v/>
      </c>
      <c r="R57" s="1" t="str">
        <f t="shared" si="9"/>
        <v/>
      </c>
      <c r="S57" s="1" t="str">
        <f t="shared" si="9"/>
        <v/>
      </c>
      <c r="T57" s="1">
        <f t="shared" si="9"/>
        <v>1</v>
      </c>
      <c r="U57" s="1">
        <f t="shared" si="9"/>
        <v>2</v>
      </c>
      <c r="V57" s="1">
        <f t="shared" si="9"/>
        <v>3</v>
      </c>
      <c r="W57" s="1">
        <f t="shared" si="9"/>
        <v>4</v>
      </c>
      <c r="X57" s="1">
        <f t="shared" si="4"/>
        <v>5</v>
      </c>
    </row>
    <row r="58" spans="2:24" s="8" customFormat="1" ht="32.15" customHeight="1">
      <c r="B58" s="42" t="s">
        <v>381</v>
      </c>
      <c r="C58" s="86"/>
      <c r="D58" s="173" t="str">
        <f>E58&amp;"　　"&amp;F58&amp;"　　"&amp;G58&amp;"　　"&amp;H58&amp;"　　"&amp;I58</f>
        <v>１．1未満　　２．1以上20未満　　３．20以上80未満　　４．80以上100未満　　５．100以上</v>
      </c>
      <c r="E58" s="8" t="s">
        <v>221</v>
      </c>
      <c r="F58" s="8" t="s">
        <v>915</v>
      </c>
      <c r="G58" s="8" t="s">
        <v>912</v>
      </c>
      <c r="H58" s="8" t="s">
        <v>913</v>
      </c>
      <c r="I58" s="8" t="s">
        <v>914</v>
      </c>
      <c r="O58" s="1" t="str">
        <f t="shared" si="9"/>
        <v/>
      </c>
      <c r="P58" s="1" t="str">
        <f t="shared" si="9"/>
        <v/>
      </c>
      <c r="Q58" s="1" t="str">
        <f t="shared" si="9"/>
        <v/>
      </c>
      <c r="R58" s="1" t="str">
        <f t="shared" si="9"/>
        <v/>
      </c>
      <c r="S58" s="1" t="str">
        <f t="shared" si="9"/>
        <v/>
      </c>
      <c r="T58" s="1">
        <f t="shared" si="9"/>
        <v>1</v>
      </c>
      <c r="U58" s="1">
        <f t="shared" si="9"/>
        <v>2</v>
      </c>
      <c r="V58" s="1">
        <f t="shared" si="9"/>
        <v>3</v>
      </c>
      <c r="W58" s="1">
        <f t="shared" si="9"/>
        <v>4</v>
      </c>
      <c r="X58" s="1">
        <f t="shared" si="4"/>
        <v>5</v>
      </c>
    </row>
    <row r="59" spans="2:24" ht="30" customHeight="1">
      <c r="B59" s="169" t="s">
        <v>358</v>
      </c>
      <c r="C59" s="86"/>
      <c r="D59" s="58" t="str">
        <f>E59&amp;"　　"&amp;F59&amp;"　　"&amp;G59&amp;"　　"&amp;H59&amp;"　　"&amp;I59</f>
        <v>１．20未満　　２．20以上50未満　　３．50以上100未満　　４．100以上200未満　　５．200以上</v>
      </c>
      <c r="E59" s="187" t="s">
        <v>916</v>
      </c>
      <c r="F59" s="187" t="s">
        <v>917</v>
      </c>
      <c r="G59" s="1" t="s">
        <v>918</v>
      </c>
      <c r="H59" s="1" t="s">
        <v>919</v>
      </c>
      <c r="I59" s="1" t="s">
        <v>920</v>
      </c>
      <c r="O59" s="1" t="str">
        <f t="shared" si="9"/>
        <v/>
      </c>
      <c r="P59" s="1" t="str">
        <f t="shared" si="9"/>
        <v/>
      </c>
      <c r="Q59" s="1" t="str">
        <f t="shared" si="9"/>
        <v/>
      </c>
      <c r="R59" s="1" t="str">
        <f t="shared" si="9"/>
        <v/>
      </c>
      <c r="S59" s="1" t="str">
        <f t="shared" si="9"/>
        <v/>
      </c>
      <c r="T59" s="1">
        <f t="shared" si="9"/>
        <v>1</v>
      </c>
      <c r="U59" s="1">
        <f t="shared" si="9"/>
        <v>2</v>
      </c>
      <c r="V59" s="1">
        <f t="shared" si="9"/>
        <v>3</v>
      </c>
      <c r="W59" s="1">
        <f t="shared" si="9"/>
        <v>4</v>
      </c>
      <c r="X59" s="1">
        <f t="shared" si="4"/>
        <v>5</v>
      </c>
    </row>
    <row r="60" spans="2:24" s="8" customFormat="1" ht="20.149999999999999" customHeight="1">
      <c r="B60" s="40" t="s">
        <v>359</v>
      </c>
      <c r="C60" s="86"/>
      <c r="D60" s="58" t="str">
        <f t="shared" ref="D60" si="11">E60&amp;"　　"&amp;F60&amp;"　　"&amp;G60&amp;"　　"&amp;H60&amp;"　　"&amp;I60&amp;"　　"&amp;J60</f>
        <v>１．行った　　２．行わなかった　　　　　　　　</v>
      </c>
      <c r="E60" s="8" t="s">
        <v>670</v>
      </c>
      <c r="F60" s="8" t="s">
        <v>671</v>
      </c>
      <c r="O60" s="1" t="str">
        <f t="shared" si="9"/>
        <v/>
      </c>
      <c r="P60" s="1" t="str">
        <f t="shared" si="9"/>
        <v/>
      </c>
      <c r="Q60" s="1" t="str">
        <f t="shared" si="9"/>
        <v/>
      </c>
      <c r="R60" s="1" t="str">
        <f t="shared" si="9"/>
        <v/>
      </c>
      <c r="S60" s="1" t="str">
        <f t="shared" si="9"/>
        <v/>
      </c>
      <c r="T60" s="1" t="str">
        <f t="shared" si="9"/>
        <v/>
      </c>
      <c r="U60" s="1" t="str">
        <f t="shared" si="9"/>
        <v/>
      </c>
      <c r="V60" s="1" t="str">
        <f t="shared" si="9"/>
        <v/>
      </c>
      <c r="W60" s="1">
        <f t="shared" si="9"/>
        <v>1</v>
      </c>
      <c r="X60" s="1">
        <f t="shared" si="4"/>
        <v>2</v>
      </c>
    </row>
    <row r="61" spans="2:24" s="8" customFormat="1" ht="20.149999999999999" customHeight="1" thickBot="1">
      <c r="B61" s="40" t="s">
        <v>383</v>
      </c>
      <c r="C61" s="90"/>
      <c r="D61" s="58" t="str">
        <f>E61&amp;"　　"&amp;F61&amp;"　　"&amp;G61&amp;"　　"&amp;H61&amp;"　　"&amp;I61</f>
        <v>１．210未満　　２．210以上230以下　　３．230超　　　　</v>
      </c>
      <c r="E61" s="8" t="s">
        <v>921</v>
      </c>
      <c r="F61" s="8" t="s">
        <v>922</v>
      </c>
      <c r="G61" s="8" t="s">
        <v>923</v>
      </c>
      <c r="O61" s="1" t="str">
        <f t="shared" si="9"/>
        <v/>
      </c>
      <c r="P61" s="1" t="str">
        <f t="shared" si="9"/>
        <v/>
      </c>
      <c r="Q61" s="1" t="str">
        <f t="shared" si="9"/>
        <v/>
      </c>
      <c r="R61" s="1" t="str">
        <f t="shared" si="9"/>
        <v/>
      </c>
      <c r="S61" s="1" t="str">
        <f t="shared" si="9"/>
        <v/>
      </c>
      <c r="T61" s="1" t="str">
        <f t="shared" si="9"/>
        <v/>
      </c>
      <c r="U61" s="1" t="str">
        <f t="shared" si="9"/>
        <v/>
      </c>
      <c r="V61" s="1">
        <f t="shared" si="9"/>
        <v>1</v>
      </c>
      <c r="W61" s="1">
        <f t="shared" si="9"/>
        <v>2</v>
      </c>
      <c r="X61" s="1">
        <f t="shared" si="4"/>
        <v>3</v>
      </c>
    </row>
    <row r="62" spans="2:24" s="8" customFormat="1" ht="20.149999999999999" customHeight="1">
      <c r="B62" s="22" t="s">
        <v>382</v>
      </c>
      <c r="C62" s="59"/>
      <c r="D62" s="59"/>
      <c r="O62" s="1" t="str">
        <f t="shared" si="9"/>
        <v/>
      </c>
      <c r="P62" s="1" t="str">
        <f t="shared" si="9"/>
        <v/>
      </c>
      <c r="Q62" s="1" t="str">
        <f t="shared" si="9"/>
        <v/>
      </c>
      <c r="R62" s="1" t="str">
        <f t="shared" si="9"/>
        <v/>
      </c>
      <c r="S62" s="1" t="str">
        <f t="shared" si="9"/>
        <v/>
      </c>
      <c r="T62" s="1" t="str">
        <f t="shared" si="9"/>
        <v/>
      </c>
      <c r="U62" s="1" t="str">
        <f t="shared" si="9"/>
        <v/>
      </c>
      <c r="V62" s="1" t="str">
        <f t="shared" si="9"/>
        <v/>
      </c>
      <c r="W62" s="1" t="str">
        <f t="shared" si="9"/>
        <v/>
      </c>
      <c r="X62" s="1">
        <f t="shared" si="4"/>
        <v>0</v>
      </c>
    </row>
    <row r="63" spans="2:24" s="8" customFormat="1" ht="20.149999999999999" customHeight="1">
      <c r="B63" s="22"/>
      <c r="C63" s="59"/>
      <c r="D63" s="59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2:24" ht="20.149999999999999" customHeight="1" thickBot="1">
      <c r="B64" s="36" t="s">
        <v>352</v>
      </c>
      <c r="C64" s="214"/>
      <c r="D64" s="65"/>
      <c r="O64" s="1" t="str">
        <f t="shared" si="9"/>
        <v/>
      </c>
      <c r="P64" s="1" t="str">
        <f t="shared" si="9"/>
        <v/>
      </c>
      <c r="Q64" s="1" t="str">
        <f t="shared" si="9"/>
        <v/>
      </c>
      <c r="R64" s="1" t="str">
        <f t="shared" si="9"/>
        <v/>
      </c>
      <c r="S64" s="1" t="str">
        <f t="shared" si="9"/>
        <v/>
      </c>
      <c r="T64" s="1" t="str">
        <f t="shared" si="9"/>
        <v/>
      </c>
      <c r="U64" s="1" t="str">
        <f t="shared" si="9"/>
        <v/>
      </c>
      <c r="V64" s="1" t="str">
        <f t="shared" si="9"/>
        <v/>
      </c>
      <c r="W64" s="1" t="str">
        <f t="shared" si="9"/>
        <v/>
      </c>
      <c r="X64" s="1">
        <f t="shared" si="4"/>
        <v>0</v>
      </c>
    </row>
    <row r="65" spans="2:24" ht="20.149999999999999" customHeight="1">
      <c r="B65" s="205" t="s">
        <v>362</v>
      </c>
      <c r="C65" s="89"/>
      <c r="D65" s="58" t="str">
        <f t="shared" ref="D65" si="12">E65&amp;"　　"&amp;F65&amp;"　　"&amp;G65&amp;"　　"&amp;H65&amp;"　　"&amp;I65&amp;"　　"&amp;J65</f>
        <v>１．行った　　２．行わなかった　　　　　　　　</v>
      </c>
      <c r="E65" s="8" t="s">
        <v>670</v>
      </c>
      <c r="F65" s="8" t="s">
        <v>671</v>
      </c>
      <c r="G65" s="8"/>
      <c r="O65" s="1" t="str">
        <f t="shared" si="9"/>
        <v/>
      </c>
      <c r="P65" s="1" t="str">
        <f t="shared" si="9"/>
        <v/>
      </c>
      <c r="Q65" s="1" t="str">
        <f t="shared" si="9"/>
        <v/>
      </c>
      <c r="R65" s="1" t="str">
        <f t="shared" si="9"/>
        <v/>
      </c>
      <c r="S65" s="1" t="str">
        <f t="shared" si="9"/>
        <v/>
      </c>
      <c r="T65" s="1" t="str">
        <f t="shared" si="9"/>
        <v/>
      </c>
      <c r="U65" s="1" t="str">
        <f t="shared" si="9"/>
        <v/>
      </c>
      <c r="V65" s="1" t="str">
        <f t="shared" si="9"/>
        <v/>
      </c>
      <c r="W65" s="1">
        <f t="shared" si="9"/>
        <v>1</v>
      </c>
      <c r="X65" s="1">
        <f t="shared" si="4"/>
        <v>2</v>
      </c>
    </row>
    <row r="66" spans="2:24" ht="20.149999999999999" customHeight="1">
      <c r="B66" s="205" t="s">
        <v>363</v>
      </c>
      <c r="C66" s="86"/>
      <c r="D66" s="58" t="str">
        <f t="shared" ref="D66" si="13">E66&amp;"　　"&amp;F66&amp;"　　"&amp;G66&amp;"　　"&amp;H66&amp;"　　"&amp;I66&amp;"　　"&amp;J66</f>
        <v>１．行った　　２．行わなかった　　　　　　　　</v>
      </c>
      <c r="E66" s="8" t="s">
        <v>670</v>
      </c>
      <c r="F66" s="8" t="s">
        <v>671</v>
      </c>
      <c r="G66" s="8"/>
      <c r="O66" s="1" t="str">
        <f t="shared" si="9"/>
        <v/>
      </c>
      <c r="P66" s="1" t="str">
        <f t="shared" si="9"/>
        <v/>
      </c>
      <c r="Q66" s="1" t="str">
        <f t="shared" si="9"/>
        <v/>
      </c>
      <c r="R66" s="1" t="str">
        <f t="shared" si="9"/>
        <v/>
      </c>
      <c r="S66" s="1" t="str">
        <f t="shared" si="9"/>
        <v/>
      </c>
      <c r="T66" s="1" t="str">
        <f t="shared" si="9"/>
        <v/>
      </c>
      <c r="U66" s="1" t="str">
        <f t="shared" si="9"/>
        <v/>
      </c>
      <c r="V66" s="1" t="str">
        <f t="shared" si="9"/>
        <v/>
      </c>
      <c r="W66" s="1">
        <f t="shared" si="9"/>
        <v>1</v>
      </c>
      <c r="X66" s="1">
        <f t="shared" si="4"/>
        <v>2</v>
      </c>
    </row>
    <row r="67" spans="2:24" ht="20.149999999999999" customHeight="1">
      <c r="B67" s="205" t="s">
        <v>364</v>
      </c>
      <c r="C67" s="86"/>
      <c r="D67" s="58" t="str">
        <f t="shared" ref="D67" si="14">E67&amp;"　　"&amp;F67&amp;"　　"&amp;G67&amp;"　　"&amp;H67&amp;"　　"&amp;I67&amp;"　　"&amp;J67</f>
        <v>１．行った　　２．行わなかった　　　　　　　　</v>
      </c>
      <c r="E67" s="8" t="s">
        <v>670</v>
      </c>
      <c r="F67" s="8" t="s">
        <v>671</v>
      </c>
      <c r="G67" s="8"/>
      <c r="O67" s="1" t="str">
        <f t="shared" si="9"/>
        <v/>
      </c>
      <c r="P67" s="1" t="str">
        <f t="shared" si="9"/>
        <v/>
      </c>
      <c r="Q67" s="1" t="str">
        <f t="shared" si="9"/>
        <v/>
      </c>
      <c r="R67" s="1" t="str">
        <f t="shared" si="9"/>
        <v/>
      </c>
      <c r="S67" s="1" t="str">
        <f t="shared" si="9"/>
        <v/>
      </c>
      <c r="T67" s="1" t="str">
        <f t="shared" si="9"/>
        <v/>
      </c>
      <c r="U67" s="1" t="str">
        <f t="shared" si="9"/>
        <v/>
      </c>
      <c r="V67" s="1" t="str">
        <f t="shared" si="9"/>
        <v/>
      </c>
      <c r="W67" s="1">
        <f t="shared" si="9"/>
        <v>1</v>
      </c>
      <c r="X67" s="1">
        <f t="shared" si="4"/>
        <v>2</v>
      </c>
    </row>
    <row r="68" spans="2:24" ht="36" customHeight="1">
      <c r="B68" s="33" t="s">
        <v>365</v>
      </c>
      <c r="C68" s="86"/>
      <c r="D68" s="58" t="str">
        <f t="shared" ref="D68:D69" si="15">E68&amp;"　　"&amp;F68&amp;"　　"&amp;G68&amp;"　　"&amp;H68&amp;"　　"&amp;I68&amp;"　　"&amp;J68</f>
        <v>１．行った　　２．行わなかった　　　　　　　　</v>
      </c>
      <c r="E68" s="8" t="s">
        <v>670</v>
      </c>
      <c r="F68" s="8" t="s">
        <v>671</v>
      </c>
      <c r="G68" s="8"/>
      <c r="O68" s="1" t="str">
        <f t="shared" si="9"/>
        <v/>
      </c>
      <c r="P68" s="1" t="str">
        <f t="shared" si="9"/>
        <v/>
      </c>
      <c r="Q68" s="1" t="str">
        <f t="shared" si="9"/>
        <v/>
      </c>
      <c r="R68" s="1" t="str">
        <f t="shared" si="9"/>
        <v/>
      </c>
      <c r="S68" s="1" t="str">
        <f t="shared" si="9"/>
        <v/>
      </c>
      <c r="T68" s="1" t="str">
        <f t="shared" si="9"/>
        <v/>
      </c>
      <c r="U68" s="1" t="str">
        <f t="shared" si="9"/>
        <v/>
      </c>
      <c r="V68" s="1" t="str">
        <f t="shared" si="9"/>
        <v/>
      </c>
      <c r="W68" s="1">
        <f t="shared" si="9"/>
        <v>1</v>
      </c>
      <c r="X68" s="1">
        <f t="shared" si="4"/>
        <v>2</v>
      </c>
    </row>
    <row r="69" spans="2:24" ht="20.149999999999999" customHeight="1" thickBot="1">
      <c r="B69" s="205" t="s">
        <v>366</v>
      </c>
      <c r="C69" s="90"/>
      <c r="D69" s="58" t="str">
        <f t="shared" si="15"/>
        <v>１．行った　　２．行わなかった　　　　　　　　</v>
      </c>
      <c r="E69" s="8" t="s">
        <v>670</v>
      </c>
      <c r="F69" s="8" t="s">
        <v>671</v>
      </c>
      <c r="G69" s="8"/>
      <c r="O69" s="1" t="str">
        <f t="shared" si="9"/>
        <v/>
      </c>
      <c r="P69" s="1" t="str">
        <f t="shared" si="9"/>
        <v/>
      </c>
      <c r="Q69" s="1" t="str">
        <f t="shared" si="9"/>
        <v/>
      </c>
      <c r="R69" s="1" t="str">
        <f t="shared" si="9"/>
        <v/>
      </c>
      <c r="S69" s="1" t="str">
        <f t="shared" si="9"/>
        <v/>
      </c>
      <c r="T69" s="1" t="str">
        <f t="shared" si="9"/>
        <v/>
      </c>
      <c r="U69" s="1" t="str">
        <f t="shared" si="9"/>
        <v/>
      </c>
      <c r="V69" s="1" t="str">
        <f t="shared" si="9"/>
        <v/>
      </c>
      <c r="W69" s="1">
        <f t="shared" si="9"/>
        <v>1</v>
      </c>
      <c r="X69" s="1">
        <f t="shared" si="4"/>
        <v>2</v>
      </c>
    </row>
    <row r="70" spans="2:24" ht="20.149999999999999" customHeight="1">
      <c r="B70" s="35"/>
      <c r="C70" s="35"/>
      <c r="D70" s="57"/>
      <c r="E70" s="8"/>
      <c r="F70" s="8"/>
      <c r="G70" s="8"/>
    </row>
    <row r="71" spans="2:24" ht="20.149999999999999" customHeight="1" thickBot="1">
      <c r="B71" s="36" t="s">
        <v>353</v>
      </c>
      <c r="C71" s="214"/>
      <c r="D71" s="65"/>
      <c r="O71" s="1" t="str">
        <f t="shared" si="9"/>
        <v/>
      </c>
      <c r="P71" s="1" t="str">
        <f t="shared" si="9"/>
        <v/>
      </c>
      <c r="Q71" s="1" t="str">
        <f t="shared" si="9"/>
        <v/>
      </c>
      <c r="R71" s="1" t="str">
        <f t="shared" si="9"/>
        <v/>
      </c>
      <c r="S71" s="1" t="str">
        <f t="shared" si="9"/>
        <v/>
      </c>
      <c r="T71" s="1" t="str">
        <f t="shared" si="9"/>
        <v/>
      </c>
      <c r="U71" s="1" t="str">
        <f t="shared" si="9"/>
        <v/>
      </c>
      <c r="V71" s="1" t="str">
        <f t="shared" si="9"/>
        <v/>
      </c>
      <c r="W71" s="1" t="str">
        <f t="shared" si="9"/>
        <v/>
      </c>
      <c r="X71" s="1">
        <f t="shared" si="4"/>
        <v>0</v>
      </c>
    </row>
    <row r="72" spans="2:24" ht="20.149999999999999" customHeight="1">
      <c r="B72" s="232" t="s">
        <v>367</v>
      </c>
      <c r="C72" s="89"/>
      <c r="D72" s="58" t="str">
        <f t="shared" ref="D72:D77" si="16">E72&amp;"　　"&amp;F72&amp;"　　"&amp;G72&amp;"　　"&amp;H72&amp;"　　"&amp;I72&amp;"　　"&amp;J72</f>
        <v>１． 1、2　　２． 3、4　　３．5、6　　４．7以上　　　　</v>
      </c>
      <c r="E72" s="8" t="s">
        <v>368</v>
      </c>
      <c r="F72" s="8" t="s">
        <v>369</v>
      </c>
      <c r="G72" s="8" t="s">
        <v>370</v>
      </c>
      <c r="H72" s="1" t="s">
        <v>371</v>
      </c>
      <c r="O72" s="1" t="str">
        <f t="shared" si="9"/>
        <v/>
      </c>
      <c r="P72" s="1" t="str">
        <f t="shared" si="9"/>
        <v/>
      </c>
      <c r="Q72" s="1" t="str">
        <f t="shared" si="9"/>
        <v/>
      </c>
      <c r="R72" s="1" t="str">
        <f t="shared" si="9"/>
        <v/>
      </c>
      <c r="S72" s="1" t="str">
        <f t="shared" si="9"/>
        <v/>
      </c>
      <c r="T72" s="1" t="str">
        <f t="shared" si="9"/>
        <v/>
      </c>
      <c r="U72" s="1">
        <f t="shared" si="9"/>
        <v>1</v>
      </c>
      <c r="V72" s="1">
        <f t="shared" si="9"/>
        <v>2</v>
      </c>
      <c r="W72" s="1">
        <f t="shared" si="9"/>
        <v>3</v>
      </c>
      <c r="X72" s="1">
        <f t="shared" si="4"/>
        <v>4</v>
      </c>
    </row>
    <row r="73" spans="2:24" ht="33" customHeight="1">
      <c r="B73" s="233" t="s">
        <v>372</v>
      </c>
      <c r="C73" s="86"/>
      <c r="D73" s="58" t="str">
        <f t="shared" si="16"/>
        <v>１．メスシリンダー（有栓形）を使用して希釈　　２．メスフラスコ（全量フラスコ）を使用して希釈　　３．培養瓶で直接希釈　　４．自動希釈　　５．その他　　</v>
      </c>
      <c r="E73" s="8" t="s">
        <v>1020</v>
      </c>
      <c r="F73" s="8" t="s">
        <v>373</v>
      </c>
      <c r="G73" s="8" t="s">
        <v>374</v>
      </c>
      <c r="H73" s="1" t="s">
        <v>375</v>
      </c>
      <c r="I73" s="1" t="s">
        <v>404</v>
      </c>
      <c r="O73" s="1" t="str">
        <f t="shared" ref="O73:W88" si="17">IFERROR(IF((P73-1)&lt;1,"",P73-1),"")</f>
        <v/>
      </c>
      <c r="P73" s="1" t="str">
        <f t="shared" si="17"/>
        <v/>
      </c>
      <c r="Q73" s="1" t="str">
        <f t="shared" si="17"/>
        <v/>
      </c>
      <c r="R73" s="1" t="str">
        <f t="shared" si="17"/>
        <v/>
      </c>
      <c r="S73" s="1" t="str">
        <f t="shared" si="17"/>
        <v/>
      </c>
      <c r="T73" s="1">
        <f t="shared" si="17"/>
        <v>1</v>
      </c>
      <c r="U73" s="1">
        <f t="shared" si="17"/>
        <v>2</v>
      </c>
      <c r="V73" s="1">
        <f t="shared" si="17"/>
        <v>3</v>
      </c>
      <c r="W73" s="1">
        <f t="shared" si="17"/>
        <v>4</v>
      </c>
      <c r="X73" s="1">
        <f t="shared" si="4"/>
        <v>5</v>
      </c>
    </row>
    <row r="74" spans="2:24" ht="20.149999999999999" customHeight="1">
      <c r="B74" s="63" t="s">
        <v>121</v>
      </c>
      <c r="C74" s="218"/>
      <c r="D74" s="92"/>
      <c r="E74" s="187"/>
      <c r="O74" s="1" t="str">
        <f t="shared" si="17"/>
        <v/>
      </c>
      <c r="P74" s="1" t="str">
        <f t="shared" si="17"/>
        <v/>
      </c>
      <c r="Q74" s="1" t="str">
        <f t="shared" si="17"/>
        <v/>
      </c>
      <c r="R74" s="1" t="str">
        <f t="shared" si="17"/>
        <v/>
      </c>
      <c r="S74" s="1" t="str">
        <f t="shared" si="17"/>
        <v/>
      </c>
      <c r="T74" s="1" t="str">
        <f t="shared" si="17"/>
        <v/>
      </c>
      <c r="U74" s="1" t="str">
        <f t="shared" si="17"/>
        <v/>
      </c>
      <c r="V74" s="1" t="str">
        <f t="shared" si="17"/>
        <v/>
      </c>
      <c r="W74" s="1" t="str">
        <f t="shared" si="17"/>
        <v/>
      </c>
      <c r="X74" s="1">
        <f t="shared" si="4"/>
        <v>0</v>
      </c>
    </row>
    <row r="75" spans="2:24" ht="22.5" customHeight="1" thickBot="1">
      <c r="B75" s="205" t="s">
        <v>384</v>
      </c>
      <c r="C75" s="90"/>
      <c r="D75" s="58" t="str">
        <f t="shared" si="16"/>
        <v>１．行った　　２．行わなかった　　　　　　　　</v>
      </c>
      <c r="E75" s="8" t="s">
        <v>670</v>
      </c>
      <c r="F75" s="8" t="s">
        <v>671</v>
      </c>
      <c r="G75" s="8"/>
      <c r="O75" s="1" t="str">
        <f t="shared" si="17"/>
        <v/>
      </c>
      <c r="P75" s="1" t="str">
        <f t="shared" si="17"/>
        <v/>
      </c>
      <c r="Q75" s="1" t="str">
        <f t="shared" si="17"/>
        <v/>
      </c>
      <c r="R75" s="1" t="str">
        <f t="shared" si="17"/>
        <v/>
      </c>
      <c r="S75" s="1" t="str">
        <f t="shared" si="17"/>
        <v/>
      </c>
      <c r="T75" s="1" t="str">
        <f t="shared" si="17"/>
        <v/>
      </c>
      <c r="U75" s="1" t="str">
        <f t="shared" si="17"/>
        <v/>
      </c>
      <c r="V75" s="1" t="str">
        <f t="shared" si="17"/>
        <v/>
      </c>
      <c r="W75" s="1">
        <f t="shared" si="17"/>
        <v>1</v>
      </c>
      <c r="X75" s="1">
        <f t="shared" si="4"/>
        <v>2</v>
      </c>
    </row>
    <row r="76" spans="2:24" ht="24" customHeight="1" thickBot="1">
      <c r="B76" s="213" t="s">
        <v>385</v>
      </c>
      <c r="C76" s="230"/>
      <c r="D76" s="230"/>
      <c r="E76" s="8"/>
      <c r="F76" s="8"/>
      <c r="G76" s="8"/>
      <c r="O76" s="1" t="str">
        <f t="shared" si="17"/>
        <v/>
      </c>
      <c r="P76" s="1" t="str">
        <f t="shared" si="17"/>
        <v/>
      </c>
      <c r="Q76" s="1" t="str">
        <f t="shared" si="17"/>
        <v/>
      </c>
      <c r="R76" s="1" t="str">
        <f t="shared" si="17"/>
        <v/>
      </c>
      <c r="S76" s="1" t="str">
        <f t="shared" si="17"/>
        <v/>
      </c>
      <c r="T76" s="1" t="str">
        <f t="shared" si="17"/>
        <v/>
      </c>
      <c r="U76" s="1" t="str">
        <f t="shared" si="17"/>
        <v/>
      </c>
      <c r="V76" s="1" t="str">
        <f t="shared" si="17"/>
        <v/>
      </c>
      <c r="W76" s="1" t="str">
        <f t="shared" si="17"/>
        <v/>
      </c>
      <c r="X76" s="1">
        <f t="shared" si="4"/>
        <v>0</v>
      </c>
    </row>
    <row r="77" spans="2:24" ht="25" customHeight="1">
      <c r="B77" s="205" t="s">
        <v>376</v>
      </c>
      <c r="C77" s="89"/>
      <c r="D77" s="109" t="str">
        <f t="shared" si="16"/>
        <v>１．150未満　　２. 150以上200未満　　３．200以上300未満　　４．300以上　　　　</v>
      </c>
      <c r="E77" s="8" t="s">
        <v>377</v>
      </c>
      <c r="F77" s="8" t="s">
        <v>378</v>
      </c>
      <c r="G77" s="8" t="s">
        <v>379</v>
      </c>
      <c r="H77" s="1" t="s">
        <v>380</v>
      </c>
      <c r="O77" s="1" t="str">
        <f t="shared" si="17"/>
        <v/>
      </c>
      <c r="P77" s="1" t="str">
        <f t="shared" si="17"/>
        <v/>
      </c>
      <c r="Q77" s="1" t="str">
        <f t="shared" si="17"/>
        <v/>
      </c>
      <c r="R77" s="1" t="str">
        <f t="shared" si="17"/>
        <v/>
      </c>
      <c r="S77" s="1" t="str">
        <f t="shared" si="17"/>
        <v/>
      </c>
      <c r="T77" s="1" t="str">
        <f t="shared" si="17"/>
        <v/>
      </c>
      <c r="U77" s="1">
        <f t="shared" si="17"/>
        <v>1</v>
      </c>
      <c r="V77" s="1">
        <f t="shared" si="17"/>
        <v>2</v>
      </c>
      <c r="W77" s="1">
        <f t="shared" si="17"/>
        <v>3</v>
      </c>
      <c r="X77" s="1">
        <f t="shared" si="4"/>
        <v>4</v>
      </c>
    </row>
    <row r="78" spans="2:24" ht="24" customHeight="1">
      <c r="B78" s="231" t="s">
        <v>386</v>
      </c>
      <c r="C78" s="86"/>
      <c r="D78" s="58" t="str">
        <f t="shared" ref="D78" si="18">E78&amp;"　　"&amp;F78&amp;"　　"&amp;G78&amp;"　　"&amp;H78&amp;"　　"&amp;I78&amp;"　　"&amp;J78</f>
        <v>１．恒温器（恒温室）　　２．恒温水槽　　３．その他　　　　　　</v>
      </c>
      <c r="E78" s="8" t="s">
        <v>387</v>
      </c>
      <c r="F78" s="8" t="s">
        <v>388</v>
      </c>
      <c r="G78" s="8" t="s">
        <v>62</v>
      </c>
      <c r="O78" s="1" t="str">
        <f t="shared" si="17"/>
        <v/>
      </c>
      <c r="P78" s="1" t="str">
        <f t="shared" si="17"/>
        <v/>
      </c>
      <c r="Q78" s="1" t="str">
        <f t="shared" si="17"/>
        <v/>
      </c>
      <c r="R78" s="1" t="str">
        <f t="shared" si="17"/>
        <v/>
      </c>
      <c r="S78" s="1" t="str">
        <f t="shared" si="17"/>
        <v/>
      </c>
      <c r="T78" s="1" t="str">
        <f t="shared" si="17"/>
        <v/>
      </c>
      <c r="U78" s="1" t="str">
        <f t="shared" si="17"/>
        <v/>
      </c>
      <c r="V78" s="1">
        <f t="shared" si="17"/>
        <v>1</v>
      </c>
      <c r="W78" s="1">
        <f t="shared" si="17"/>
        <v>2</v>
      </c>
      <c r="X78" s="1">
        <f t="shared" si="4"/>
        <v>3</v>
      </c>
    </row>
    <row r="79" spans="2:24" ht="20.149999999999999" customHeight="1" thickBot="1">
      <c r="B79" s="63" t="s">
        <v>121</v>
      </c>
      <c r="C79" s="215"/>
      <c r="D79" s="92"/>
      <c r="E79" s="187"/>
      <c r="O79" s="1" t="str">
        <f t="shared" si="17"/>
        <v/>
      </c>
      <c r="P79" s="1" t="str">
        <f t="shared" si="17"/>
        <v/>
      </c>
      <c r="Q79" s="1" t="str">
        <f t="shared" si="17"/>
        <v/>
      </c>
      <c r="R79" s="1" t="str">
        <f t="shared" si="17"/>
        <v/>
      </c>
      <c r="S79" s="1" t="str">
        <f t="shared" si="17"/>
        <v/>
      </c>
      <c r="T79" s="1" t="str">
        <f t="shared" si="17"/>
        <v/>
      </c>
      <c r="U79" s="1" t="str">
        <f t="shared" si="17"/>
        <v/>
      </c>
      <c r="V79" s="1" t="str">
        <f t="shared" si="17"/>
        <v/>
      </c>
      <c r="W79" s="1" t="str">
        <f t="shared" si="17"/>
        <v/>
      </c>
      <c r="X79" s="1">
        <f t="shared" si="4"/>
        <v>0</v>
      </c>
    </row>
    <row r="80" spans="2:24" ht="24" customHeight="1" thickBot="1">
      <c r="B80" s="213" t="s">
        <v>389</v>
      </c>
      <c r="C80" s="230"/>
      <c r="D80" s="230"/>
      <c r="E80" s="8"/>
      <c r="F80" s="8"/>
      <c r="G80" s="8"/>
      <c r="O80" s="1" t="str">
        <f t="shared" si="17"/>
        <v/>
      </c>
      <c r="P80" s="1" t="str">
        <f t="shared" si="17"/>
        <v/>
      </c>
      <c r="Q80" s="1" t="str">
        <f t="shared" si="17"/>
        <v/>
      </c>
      <c r="R80" s="1" t="str">
        <f t="shared" si="17"/>
        <v/>
      </c>
      <c r="S80" s="1" t="str">
        <f t="shared" si="17"/>
        <v/>
      </c>
      <c r="T80" s="1" t="str">
        <f t="shared" si="17"/>
        <v/>
      </c>
      <c r="U80" s="1" t="str">
        <f t="shared" si="17"/>
        <v/>
      </c>
      <c r="V80" s="1" t="str">
        <f t="shared" si="17"/>
        <v/>
      </c>
      <c r="W80" s="1" t="str">
        <f t="shared" si="17"/>
        <v/>
      </c>
      <c r="X80" s="1">
        <f t="shared" si="4"/>
        <v>0</v>
      </c>
    </row>
    <row r="81" spans="2:24" ht="35.5" customHeight="1">
      <c r="B81" s="205" t="s">
        <v>390</v>
      </c>
      <c r="C81" s="89"/>
      <c r="D81" s="109" t="str">
        <f t="shared" ref="D81" si="19">E81&amp;"　　"&amp;F81&amp;"　　"&amp;G81&amp;"　　"&amp;H81&amp;"　　"&amp;I81&amp;"　　"&amp;J81</f>
        <v>１．よう素滴定法（ウインクラー･アジ化ナトリウム変法）　　２．隔膜電極法　　３．光学式センサ法　　４．その他　　　　</v>
      </c>
      <c r="E81" s="8" t="s">
        <v>391</v>
      </c>
      <c r="F81" s="8" t="s">
        <v>392</v>
      </c>
      <c r="G81" s="1" t="s">
        <v>393</v>
      </c>
      <c r="H81" s="1" t="s">
        <v>43</v>
      </c>
      <c r="O81" s="1" t="str">
        <f t="shared" si="17"/>
        <v/>
      </c>
      <c r="P81" s="1" t="str">
        <f t="shared" si="17"/>
        <v/>
      </c>
      <c r="Q81" s="1" t="str">
        <f t="shared" si="17"/>
        <v/>
      </c>
      <c r="R81" s="1" t="str">
        <f t="shared" si="17"/>
        <v/>
      </c>
      <c r="S81" s="1" t="str">
        <f t="shared" si="17"/>
        <v/>
      </c>
      <c r="T81" s="1" t="str">
        <f t="shared" si="17"/>
        <v/>
      </c>
      <c r="U81" s="1">
        <f t="shared" si="17"/>
        <v>1</v>
      </c>
      <c r="V81" s="1">
        <f t="shared" si="17"/>
        <v>2</v>
      </c>
      <c r="W81" s="1">
        <f t="shared" si="17"/>
        <v>3</v>
      </c>
      <c r="X81" s="1">
        <f t="shared" si="4"/>
        <v>4</v>
      </c>
    </row>
    <row r="82" spans="2:24" ht="20.149999999999999" customHeight="1">
      <c r="B82" s="63" t="s">
        <v>121</v>
      </c>
      <c r="C82" s="218"/>
      <c r="D82" s="92"/>
      <c r="E82" s="187"/>
      <c r="O82" s="1" t="str">
        <f t="shared" si="17"/>
        <v/>
      </c>
      <c r="P82" s="1" t="str">
        <f t="shared" si="17"/>
        <v/>
      </c>
      <c r="Q82" s="1" t="str">
        <f t="shared" si="17"/>
        <v/>
      </c>
      <c r="R82" s="1" t="str">
        <f t="shared" si="17"/>
        <v/>
      </c>
      <c r="S82" s="1" t="str">
        <f t="shared" si="17"/>
        <v/>
      </c>
      <c r="T82" s="1" t="str">
        <f t="shared" si="17"/>
        <v/>
      </c>
      <c r="U82" s="1" t="str">
        <f t="shared" si="17"/>
        <v/>
      </c>
      <c r="V82" s="1" t="str">
        <f t="shared" si="17"/>
        <v/>
      </c>
      <c r="W82" s="1" t="str">
        <f t="shared" si="17"/>
        <v/>
      </c>
      <c r="X82" s="1">
        <f t="shared" si="4"/>
        <v>0</v>
      </c>
    </row>
    <row r="83" spans="2:24" ht="32.15" customHeight="1">
      <c r="B83" s="33" t="s">
        <v>395</v>
      </c>
      <c r="C83" s="86"/>
      <c r="D83" s="58" t="str">
        <f t="shared" ref="D83:D85" si="20">E83&amp;"　　"&amp;F83&amp;"　　"&amp;G83&amp;"　　"&amp;H83&amp;"　　"&amp;I83&amp;"　　"&amp;J83</f>
        <v>１．行った　　２．行わなかった　　　　　　　　</v>
      </c>
      <c r="E83" s="8" t="s">
        <v>670</v>
      </c>
      <c r="F83" s="8" t="s">
        <v>671</v>
      </c>
      <c r="G83" s="8"/>
      <c r="O83" s="1" t="str">
        <f t="shared" si="17"/>
        <v/>
      </c>
      <c r="P83" s="1" t="str">
        <f t="shared" si="17"/>
        <v/>
      </c>
      <c r="Q83" s="1" t="str">
        <f t="shared" si="17"/>
        <v/>
      </c>
      <c r="R83" s="1" t="str">
        <f t="shared" si="17"/>
        <v/>
      </c>
      <c r="S83" s="1" t="str">
        <f t="shared" si="17"/>
        <v/>
      </c>
      <c r="T83" s="1" t="str">
        <f t="shared" si="17"/>
        <v/>
      </c>
      <c r="U83" s="1" t="str">
        <f t="shared" si="17"/>
        <v/>
      </c>
      <c r="V83" s="1" t="str">
        <f t="shared" si="17"/>
        <v/>
      </c>
      <c r="W83" s="1">
        <f t="shared" si="17"/>
        <v>1</v>
      </c>
      <c r="X83" s="1">
        <f t="shared" si="4"/>
        <v>2</v>
      </c>
    </row>
    <row r="84" spans="2:24" ht="20.149999999999999" customHeight="1">
      <c r="B84" s="205" t="s">
        <v>394</v>
      </c>
      <c r="C84" s="86"/>
      <c r="D84" s="58" t="str">
        <f t="shared" si="20"/>
        <v>１．行った　　２．行わなかった　　　　　　　　</v>
      </c>
      <c r="E84" s="8" t="s">
        <v>670</v>
      </c>
      <c r="F84" s="8" t="s">
        <v>671</v>
      </c>
      <c r="G84" s="8"/>
      <c r="O84" s="1" t="str">
        <f t="shared" si="17"/>
        <v/>
      </c>
      <c r="P84" s="1" t="str">
        <f t="shared" si="17"/>
        <v/>
      </c>
      <c r="Q84" s="1" t="str">
        <f t="shared" si="17"/>
        <v/>
      </c>
      <c r="R84" s="1" t="str">
        <f t="shared" si="17"/>
        <v/>
      </c>
      <c r="S84" s="1" t="str">
        <f t="shared" si="17"/>
        <v/>
      </c>
      <c r="T84" s="1" t="str">
        <f t="shared" si="17"/>
        <v/>
      </c>
      <c r="U84" s="1" t="str">
        <f t="shared" si="17"/>
        <v/>
      </c>
      <c r="V84" s="1" t="str">
        <f t="shared" si="17"/>
        <v/>
      </c>
      <c r="W84" s="1">
        <f t="shared" si="17"/>
        <v>1</v>
      </c>
      <c r="X84" s="1">
        <f t="shared" si="4"/>
        <v>2</v>
      </c>
    </row>
    <row r="85" spans="2:24" ht="20.149999999999999" customHeight="1">
      <c r="B85" s="205" t="s">
        <v>396</v>
      </c>
      <c r="C85" s="86"/>
      <c r="D85" s="58" t="str">
        <f t="shared" si="20"/>
        <v>１．自動補正　　２．別途塩分を測定後、補正　　　　　　　　</v>
      </c>
      <c r="E85" s="8" t="s">
        <v>398</v>
      </c>
      <c r="F85" s="8" t="s">
        <v>397</v>
      </c>
      <c r="G85" s="8"/>
      <c r="O85" s="1" t="str">
        <f t="shared" si="17"/>
        <v/>
      </c>
      <c r="P85" s="1" t="str">
        <f t="shared" si="17"/>
        <v/>
      </c>
      <c r="Q85" s="1" t="str">
        <f t="shared" si="17"/>
        <v/>
      </c>
      <c r="R85" s="1" t="str">
        <f t="shared" si="17"/>
        <v/>
      </c>
      <c r="S85" s="1" t="str">
        <f t="shared" si="17"/>
        <v/>
      </c>
      <c r="T85" s="1" t="str">
        <f t="shared" si="17"/>
        <v/>
      </c>
      <c r="U85" s="1" t="str">
        <f t="shared" si="17"/>
        <v/>
      </c>
      <c r="V85" s="1" t="str">
        <f t="shared" si="17"/>
        <v/>
      </c>
      <c r="W85" s="1">
        <f t="shared" si="17"/>
        <v>1</v>
      </c>
      <c r="X85" s="1">
        <f t="shared" si="4"/>
        <v>2</v>
      </c>
    </row>
    <row r="86" spans="2:24" ht="24" customHeight="1">
      <c r="B86" s="231" t="s">
        <v>399</v>
      </c>
      <c r="C86" s="86"/>
      <c r="D86" s="58" t="str">
        <f t="shared" ref="D86:D87" si="21">E86&amp;"　　"&amp;F86&amp;"　　"&amp;G86&amp;"　　"&amp;H86&amp;"　　"&amp;I86&amp;"　　"&amp;J86</f>
        <v>１．行った　　２．行わなかった　　　　　　　　</v>
      </c>
      <c r="E86" s="8" t="s">
        <v>670</v>
      </c>
      <c r="F86" s="8" t="s">
        <v>671</v>
      </c>
      <c r="G86" s="8"/>
      <c r="O86" s="1" t="str">
        <f t="shared" si="17"/>
        <v/>
      </c>
      <c r="P86" s="1" t="str">
        <f t="shared" si="17"/>
        <v/>
      </c>
      <c r="Q86" s="1" t="str">
        <f t="shared" si="17"/>
        <v/>
      </c>
      <c r="R86" s="1" t="str">
        <f t="shared" si="17"/>
        <v/>
      </c>
      <c r="S86" s="1" t="str">
        <f t="shared" si="17"/>
        <v/>
      </c>
      <c r="T86" s="1" t="str">
        <f t="shared" si="17"/>
        <v/>
      </c>
      <c r="U86" s="1" t="str">
        <f t="shared" si="17"/>
        <v/>
      </c>
      <c r="V86" s="1" t="str">
        <f t="shared" si="17"/>
        <v/>
      </c>
      <c r="W86" s="1">
        <f t="shared" si="17"/>
        <v>1</v>
      </c>
      <c r="X86" s="1">
        <f t="shared" si="4"/>
        <v>2</v>
      </c>
    </row>
    <row r="87" spans="2:24" ht="28" customHeight="1">
      <c r="B87" s="234" t="s">
        <v>405</v>
      </c>
      <c r="C87" s="86"/>
      <c r="D87" s="58" t="str">
        <f t="shared" si="21"/>
        <v>１．空気校正　　　２．空気飽和水校正 　　３．亜硫酸ナトリウム溶液校正　　４． 2及び3の両方　　５．その他　　</v>
      </c>
      <c r="E87" s="8" t="s">
        <v>400</v>
      </c>
      <c r="F87" s="8" t="s">
        <v>401</v>
      </c>
      <c r="G87" s="8" t="s">
        <v>402</v>
      </c>
      <c r="H87" s="1" t="s">
        <v>403</v>
      </c>
      <c r="I87" s="1" t="s">
        <v>404</v>
      </c>
      <c r="O87" s="1" t="str">
        <f t="shared" si="17"/>
        <v/>
      </c>
      <c r="P87" s="1" t="str">
        <f t="shared" si="17"/>
        <v/>
      </c>
      <c r="Q87" s="1" t="str">
        <f t="shared" si="17"/>
        <v/>
      </c>
      <c r="R87" s="1" t="str">
        <f t="shared" si="17"/>
        <v/>
      </c>
      <c r="S87" s="1" t="str">
        <f t="shared" si="17"/>
        <v/>
      </c>
      <c r="T87" s="1">
        <f t="shared" si="17"/>
        <v>1</v>
      </c>
      <c r="U87" s="1">
        <f t="shared" si="17"/>
        <v>2</v>
      </c>
      <c r="V87" s="1">
        <f t="shared" si="17"/>
        <v>3</v>
      </c>
      <c r="W87" s="1">
        <f t="shared" si="17"/>
        <v>4</v>
      </c>
      <c r="X87" s="1">
        <f t="shared" si="4"/>
        <v>5</v>
      </c>
    </row>
    <row r="88" spans="2:24" ht="20.149999999999999" customHeight="1" thickBot="1">
      <c r="B88" s="261" t="s">
        <v>121</v>
      </c>
      <c r="C88" s="262"/>
      <c r="D88" s="263"/>
      <c r="E88" s="187"/>
      <c r="O88" s="1" t="str">
        <f t="shared" si="17"/>
        <v/>
      </c>
      <c r="P88" s="1" t="str">
        <f t="shared" si="17"/>
        <v/>
      </c>
      <c r="Q88" s="1" t="str">
        <f t="shared" si="17"/>
        <v/>
      </c>
      <c r="R88" s="1" t="str">
        <f t="shared" si="17"/>
        <v/>
      </c>
      <c r="S88" s="1" t="str">
        <f t="shared" si="17"/>
        <v/>
      </c>
      <c r="T88" s="1" t="str">
        <f t="shared" si="17"/>
        <v/>
      </c>
      <c r="U88" s="1" t="str">
        <f t="shared" si="17"/>
        <v/>
      </c>
      <c r="V88" s="1" t="str">
        <f t="shared" si="17"/>
        <v/>
      </c>
      <c r="W88" s="1" t="str">
        <f t="shared" si="17"/>
        <v/>
      </c>
      <c r="X88" s="1">
        <f t="shared" si="4"/>
        <v>0</v>
      </c>
    </row>
    <row r="89" spans="2:24" ht="25.5" customHeight="1" thickTop="1">
      <c r="B89" s="174" t="s">
        <v>1025</v>
      </c>
      <c r="C89" s="260"/>
      <c r="D89" s="55" t="s">
        <v>843</v>
      </c>
      <c r="O89" s="1" t="str">
        <f t="shared" ref="O89:W91" si="22">IFERROR(IF((P89-1)&lt;1,"",P89-1),"")</f>
        <v/>
      </c>
      <c r="P89" s="1" t="str">
        <f t="shared" si="22"/>
        <v/>
      </c>
      <c r="Q89" s="1" t="str">
        <f t="shared" si="22"/>
        <v/>
      </c>
      <c r="R89" s="1" t="str">
        <f t="shared" si="22"/>
        <v/>
      </c>
      <c r="S89" s="1" t="str">
        <f t="shared" si="22"/>
        <v/>
      </c>
      <c r="T89" s="1" t="str">
        <f t="shared" si="22"/>
        <v/>
      </c>
      <c r="U89" s="1" t="str">
        <f t="shared" si="22"/>
        <v/>
      </c>
      <c r="V89" s="1" t="str">
        <f t="shared" si="22"/>
        <v/>
      </c>
      <c r="W89" s="1" t="str">
        <f t="shared" si="22"/>
        <v/>
      </c>
      <c r="X89" s="1">
        <f t="shared" si="4"/>
        <v>0</v>
      </c>
    </row>
    <row r="90" spans="2:24" ht="25.5" customHeight="1">
      <c r="B90" s="174" t="s">
        <v>1026</v>
      </c>
      <c r="C90" s="260"/>
      <c r="D90" s="55" t="s">
        <v>843</v>
      </c>
    </row>
    <row r="91" spans="2:24" ht="25.5" customHeight="1" thickBot="1">
      <c r="B91" s="40" t="s">
        <v>1024</v>
      </c>
      <c r="C91" s="212"/>
      <c r="D91" s="55" t="s">
        <v>880</v>
      </c>
      <c r="O91" s="1" t="str">
        <f t="shared" si="22"/>
        <v/>
      </c>
      <c r="P91" s="1" t="str">
        <f t="shared" si="22"/>
        <v/>
      </c>
      <c r="Q91" s="1" t="str">
        <f t="shared" si="22"/>
        <v/>
      </c>
      <c r="R91" s="1" t="str">
        <f t="shared" si="22"/>
        <v/>
      </c>
      <c r="S91" s="1" t="str">
        <f t="shared" si="22"/>
        <v/>
      </c>
      <c r="T91" s="1" t="str">
        <f t="shared" si="22"/>
        <v/>
      </c>
      <c r="U91" s="1" t="str">
        <f t="shared" si="22"/>
        <v/>
      </c>
      <c r="V91" s="1" t="str">
        <f t="shared" si="22"/>
        <v/>
      </c>
      <c r="W91" s="1" t="str">
        <f t="shared" si="22"/>
        <v/>
      </c>
      <c r="X91" s="1">
        <f t="shared" si="4"/>
        <v>0</v>
      </c>
    </row>
    <row r="92" spans="2:24" ht="20.25" customHeight="1" thickBot="1">
      <c r="B92" s="1"/>
      <c r="C92" s="5"/>
      <c r="O92" s="1" t="str">
        <f t="shared" ref="O92:W107" si="23">IFERROR(IF((P92-1)&lt;1,"",P92-1),"")</f>
        <v/>
      </c>
      <c r="P92" s="1" t="str">
        <f t="shared" si="23"/>
        <v/>
      </c>
      <c r="Q92" s="1" t="str">
        <f t="shared" si="23"/>
        <v/>
      </c>
      <c r="R92" s="1" t="str">
        <f t="shared" si="23"/>
        <v/>
      </c>
      <c r="S92" s="1" t="str">
        <f t="shared" si="23"/>
        <v/>
      </c>
      <c r="T92" s="1" t="str">
        <f t="shared" si="23"/>
        <v/>
      </c>
      <c r="U92" s="1" t="str">
        <f t="shared" si="23"/>
        <v/>
      </c>
      <c r="V92" s="1" t="str">
        <f t="shared" si="23"/>
        <v/>
      </c>
      <c r="W92" s="1" t="str">
        <f t="shared" si="23"/>
        <v/>
      </c>
      <c r="X92" s="1">
        <f t="shared" si="4"/>
        <v>0</v>
      </c>
    </row>
    <row r="93" spans="2:24" ht="50.15" customHeight="1" thickBot="1">
      <c r="B93" s="38" t="s">
        <v>77</v>
      </c>
      <c r="C93" s="354"/>
      <c r="D93" s="355"/>
      <c r="O93" s="1" t="str">
        <f t="shared" si="23"/>
        <v/>
      </c>
      <c r="P93" s="1" t="str">
        <f t="shared" si="23"/>
        <v/>
      </c>
      <c r="Q93" s="1" t="str">
        <f t="shared" si="23"/>
        <v/>
      </c>
      <c r="R93" s="1" t="str">
        <f t="shared" si="23"/>
        <v/>
      </c>
      <c r="S93" s="1" t="str">
        <f t="shared" si="23"/>
        <v/>
      </c>
      <c r="T93" s="1" t="str">
        <f t="shared" si="23"/>
        <v/>
      </c>
      <c r="U93" s="1" t="str">
        <f t="shared" si="23"/>
        <v/>
      </c>
      <c r="V93" s="1" t="str">
        <f t="shared" si="23"/>
        <v/>
      </c>
      <c r="W93" s="1" t="str">
        <f t="shared" si="23"/>
        <v/>
      </c>
      <c r="X93" s="1">
        <f t="shared" ref="X93:X131" si="24">COUNTA(E93:N93)</f>
        <v>0</v>
      </c>
    </row>
    <row r="94" spans="2:24" ht="50.15" customHeight="1" thickBot="1">
      <c r="B94" s="40" t="s">
        <v>78</v>
      </c>
      <c r="C94" s="356" t="s">
        <v>408</v>
      </c>
      <c r="D94" s="357"/>
      <c r="O94" s="1" t="str">
        <f t="shared" si="23"/>
        <v/>
      </c>
      <c r="P94" s="1" t="str">
        <f t="shared" si="23"/>
        <v/>
      </c>
      <c r="Q94" s="1" t="str">
        <f t="shared" si="23"/>
        <v/>
      </c>
      <c r="R94" s="1" t="str">
        <f t="shared" si="23"/>
        <v/>
      </c>
      <c r="S94" s="1" t="str">
        <f t="shared" si="23"/>
        <v/>
      </c>
      <c r="T94" s="1" t="str">
        <f t="shared" si="23"/>
        <v/>
      </c>
      <c r="U94" s="1" t="str">
        <f t="shared" si="23"/>
        <v/>
      </c>
      <c r="V94" s="1" t="str">
        <f t="shared" si="23"/>
        <v/>
      </c>
      <c r="W94" s="1" t="str">
        <f t="shared" si="23"/>
        <v/>
      </c>
      <c r="X94" s="1">
        <f t="shared" si="24"/>
        <v>0</v>
      </c>
    </row>
    <row r="95" spans="2:24">
      <c r="O95" s="1" t="str">
        <f t="shared" si="23"/>
        <v/>
      </c>
      <c r="P95" s="1" t="str">
        <f t="shared" si="23"/>
        <v/>
      </c>
      <c r="Q95" s="1" t="str">
        <f t="shared" si="23"/>
        <v/>
      </c>
      <c r="R95" s="1" t="str">
        <f t="shared" si="23"/>
        <v/>
      </c>
      <c r="S95" s="1" t="str">
        <f t="shared" si="23"/>
        <v/>
      </c>
      <c r="T95" s="1" t="str">
        <f t="shared" si="23"/>
        <v/>
      </c>
      <c r="U95" s="1" t="str">
        <f t="shared" si="23"/>
        <v/>
      </c>
      <c r="V95" s="1" t="str">
        <f t="shared" si="23"/>
        <v/>
      </c>
      <c r="W95" s="1" t="str">
        <f t="shared" si="23"/>
        <v/>
      </c>
      <c r="X95" s="1">
        <f t="shared" si="24"/>
        <v>0</v>
      </c>
    </row>
    <row r="96" spans="2:24">
      <c r="O96" s="1" t="str">
        <f t="shared" si="23"/>
        <v/>
      </c>
      <c r="P96" s="1" t="str">
        <f t="shared" si="23"/>
        <v/>
      </c>
      <c r="Q96" s="1" t="str">
        <f t="shared" si="23"/>
        <v/>
      </c>
      <c r="R96" s="1" t="str">
        <f t="shared" si="23"/>
        <v/>
      </c>
      <c r="S96" s="1" t="str">
        <f t="shared" si="23"/>
        <v/>
      </c>
      <c r="T96" s="1" t="str">
        <f t="shared" si="23"/>
        <v/>
      </c>
      <c r="U96" s="1" t="str">
        <f t="shared" si="23"/>
        <v/>
      </c>
      <c r="V96" s="1" t="str">
        <f t="shared" si="23"/>
        <v/>
      </c>
      <c r="W96" s="1" t="str">
        <f t="shared" si="23"/>
        <v/>
      </c>
      <c r="X96" s="1">
        <f t="shared" si="24"/>
        <v>0</v>
      </c>
    </row>
    <row r="97" spans="15:24">
      <c r="O97" s="1" t="str">
        <f t="shared" si="23"/>
        <v/>
      </c>
      <c r="P97" s="1" t="str">
        <f t="shared" si="23"/>
        <v/>
      </c>
      <c r="Q97" s="1" t="str">
        <f t="shared" si="23"/>
        <v/>
      </c>
      <c r="R97" s="1" t="str">
        <f t="shared" si="23"/>
        <v/>
      </c>
      <c r="S97" s="1" t="str">
        <f t="shared" si="23"/>
        <v/>
      </c>
      <c r="T97" s="1" t="str">
        <f t="shared" si="23"/>
        <v/>
      </c>
      <c r="U97" s="1" t="str">
        <f t="shared" si="23"/>
        <v/>
      </c>
      <c r="V97" s="1" t="str">
        <f t="shared" si="23"/>
        <v/>
      </c>
      <c r="W97" s="1" t="str">
        <f t="shared" si="23"/>
        <v/>
      </c>
      <c r="X97" s="1">
        <f t="shared" si="24"/>
        <v>0</v>
      </c>
    </row>
    <row r="98" spans="15:24">
      <c r="O98" s="1" t="str">
        <f t="shared" si="23"/>
        <v/>
      </c>
      <c r="P98" s="1" t="str">
        <f t="shared" si="23"/>
        <v/>
      </c>
      <c r="Q98" s="1" t="str">
        <f t="shared" si="23"/>
        <v/>
      </c>
      <c r="R98" s="1" t="str">
        <f t="shared" si="23"/>
        <v/>
      </c>
      <c r="S98" s="1" t="str">
        <f t="shared" si="23"/>
        <v/>
      </c>
      <c r="T98" s="1" t="str">
        <f t="shared" si="23"/>
        <v/>
      </c>
      <c r="U98" s="1" t="str">
        <f t="shared" si="23"/>
        <v/>
      </c>
      <c r="V98" s="1" t="str">
        <f t="shared" si="23"/>
        <v/>
      </c>
      <c r="W98" s="1" t="str">
        <f t="shared" si="23"/>
        <v/>
      </c>
      <c r="X98" s="1">
        <f t="shared" si="24"/>
        <v>0</v>
      </c>
    </row>
    <row r="99" spans="15:24">
      <c r="O99" s="1" t="str">
        <f t="shared" si="23"/>
        <v/>
      </c>
      <c r="P99" s="1" t="str">
        <f t="shared" si="23"/>
        <v/>
      </c>
      <c r="Q99" s="1" t="str">
        <f t="shared" si="23"/>
        <v/>
      </c>
      <c r="R99" s="1" t="str">
        <f t="shared" si="23"/>
        <v/>
      </c>
      <c r="S99" s="1" t="str">
        <f t="shared" si="23"/>
        <v/>
      </c>
      <c r="T99" s="1" t="str">
        <f t="shared" si="23"/>
        <v/>
      </c>
      <c r="U99" s="1" t="str">
        <f t="shared" si="23"/>
        <v/>
      </c>
      <c r="V99" s="1" t="str">
        <f t="shared" si="23"/>
        <v/>
      </c>
      <c r="W99" s="1" t="str">
        <f t="shared" si="23"/>
        <v/>
      </c>
      <c r="X99" s="1">
        <f t="shared" si="24"/>
        <v>0</v>
      </c>
    </row>
    <row r="100" spans="15:24">
      <c r="O100" s="1" t="str">
        <f t="shared" si="23"/>
        <v/>
      </c>
      <c r="P100" s="1" t="str">
        <f t="shared" si="23"/>
        <v/>
      </c>
      <c r="Q100" s="1" t="str">
        <f t="shared" si="23"/>
        <v/>
      </c>
      <c r="R100" s="1" t="str">
        <f t="shared" si="23"/>
        <v/>
      </c>
      <c r="S100" s="1" t="str">
        <f t="shared" si="23"/>
        <v/>
      </c>
      <c r="T100" s="1" t="str">
        <f t="shared" si="23"/>
        <v/>
      </c>
      <c r="U100" s="1" t="str">
        <f t="shared" si="23"/>
        <v/>
      </c>
      <c r="V100" s="1" t="str">
        <f t="shared" si="23"/>
        <v/>
      </c>
      <c r="W100" s="1" t="str">
        <f t="shared" si="23"/>
        <v/>
      </c>
      <c r="X100" s="1">
        <f t="shared" si="24"/>
        <v>0</v>
      </c>
    </row>
    <row r="101" spans="15:24">
      <c r="O101" s="1" t="str">
        <f t="shared" si="23"/>
        <v/>
      </c>
      <c r="P101" s="1" t="str">
        <f t="shared" si="23"/>
        <v/>
      </c>
      <c r="Q101" s="1" t="str">
        <f t="shared" si="23"/>
        <v/>
      </c>
      <c r="R101" s="1" t="str">
        <f t="shared" si="23"/>
        <v/>
      </c>
      <c r="S101" s="1" t="str">
        <f t="shared" si="23"/>
        <v/>
      </c>
      <c r="T101" s="1" t="str">
        <f t="shared" si="23"/>
        <v/>
      </c>
      <c r="U101" s="1" t="str">
        <f t="shared" si="23"/>
        <v/>
      </c>
      <c r="V101" s="1" t="str">
        <f t="shared" si="23"/>
        <v/>
      </c>
      <c r="W101" s="1" t="str">
        <f t="shared" si="23"/>
        <v/>
      </c>
      <c r="X101" s="1">
        <f t="shared" si="24"/>
        <v>0</v>
      </c>
    </row>
    <row r="102" spans="15:24">
      <c r="O102" s="1" t="str">
        <f t="shared" si="23"/>
        <v/>
      </c>
      <c r="P102" s="1" t="str">
        <f t="shared" si="23"/>
        <v/>
      </c>
      <c r="Q102" s="1" t="str">
        <f t="shared" si="23"/>
        <v/>
      </c>
      <c r="R102" s="1" t="str">
        <f t="shared" si="23"/>
        <v/>
      </c>
      <c r="S102" s="1" t="str">
        <f t="shared" si="23"/>
        <v/>
      </c>
      <c r="T102" s="1" t="str">
        <f t="shared" si="23"/>
        <v/>
      </c>
      <c r="U102" s="1" t="str">
        <f t="shared" si="23"/>
        <v/>
      </c>
      <c r="V102" s="1" t="str">
        <f t="shared" si="23"/>
        <v/>
      </c>
      <c r="W102" s="1" t="str">
        <f t="shared" si="23"/>
        <v/>
      </c>
      <c r="X102" s="1">
        <f t="shared" si="24"/>
        <v>0</v>
      </c>
    </row>
    <row r="103" spans="15:24">
      <c r="O103" s="1" t="str">
        <f t="shared" si="23"/>
        <v/>
      </c>
      <c r="P103" s="1" t="str">
        <f t="shared" si="23"/>
        <v/>
      </c>
      <c r="Q103" s="1" t="str">
        <f t="shared" si="23"/>
        <v/>
      </c>
      <c r="R103" s="1" t="str">
        <f t="shared" si="23"/>
        <v/>
      </c>
      <c r="S103" s="1" t="str">
        <f t="shared" si="23"/>
        <v/>
      </c>
      <c r="T103" s="1" t="str">
        <f t="shared" si="23"/>
        <v/>
      </c>
      <c r="U103" s="1" t="str">
        <f t="shared" si="23"/>
        <v/>
      </c>
      <c r="V103" s="1" t="str">
        <f t="shared" si="23"/>
        <v/>
      </c>
      <c r="W103" s="1" t="str">
        <f t="shared" si="23"/>
        <v/>
      </c>
      <c r="X103" s="1">
        <f t="shared" si="24"/>
        <v>0</v>
      </c>
    </row>
    <row r="104" spans="15:24">
      <c r="O104" s="1" t="str">
        <f t="shared" si="23"/>
        <v/>
      </c>
      <c r="P104" s="1" t="str">
        <f t="shared" si="23"/>
        <v/>
      </c>
      <c r="Q104" s="1" t="str">
        <f t="shared" si="23"/>
        <v/>
      </c>
      <c r="R104" s="1" t="str">
        <f t="shared" si="23"/>
        <v/>
      </c>
      <c r="S104" s="1" t="str">
        <f t="shared" si="23"/>
        <v/>
      </c>
      <c r="T104" s="1" t="str">
        <f t="shared" si="23"/>
        <v/>
      </c>
      <c r="U104" s="1" t="str">
        <f t="shared" si="23"/>
        <v/>
      </c>
      <c r="V104" s="1" t="str">
        <f t="shared" si="23"/>
        <v/>
      </c>
      <c r="W104" s="1" t="str">
        <f t="shared" si="23"/>
        <v/>
      </c>
      <c r="X104" s="1">
        <f t="shared" si="24"/>
        <v>0</v>
      </c>
    </row>
    <row r="105" spans="15:24">
      <c r="O105" s="1" t="str">
        <f t="shared" si="23"/>
        <v/>
      </c>
      <c r="P105" s="1" t="str">
        <f t="shared" si="23"/>
        <v/>
      </c>
      <c r="Q105" s="1" t="str">
        <f t="shared" si="23"/>
        <v/>
      </c>
      <c r="R105" s="1" t="str">
        <f t="shared" si="23"/>
        <v/>
      </c>
      <c r="S105" s="1" t="str">
        <f t="shared" si="23"/>
        <v/>
      </c>
      <c r="T105" s="1" t="str">
        <f t="shared" si="23"/>
        <v/>
      </c>
      <c r="U105" s="1" t="str">
        <f t="shared" si="23"/>
        <v/>
      </c>
      <c r="V105" s="1" t="str">
        <f t="shared" si="23"/>
        <v/>
      </c>
      <c r="W105" s="1" t="str">
        <f t="shared" si="23"/>
        <v/>
      </c>
      <c r="X105" s="1">
        <f t="shared" si="24"/>
        <v>0</v>
      </c>
    </row>
    <row r="106" spans="15:24">
      <c r="O106" s="1" t="str">
        <f t="shared" si="23"/>
        <v/>
      </c>
      <c r="P106" s="1" t="str">
        <f t="shared" si="23"/>
        <v/>
      </c>
      <c r="Q106" s="1" t="str">
        <f t="shared" si="23"/>
        <v/>
      </c>
      <c r="R106" s="1" t="str">
        <f t="shared" si="23"/>
        <v/>
      </c>
      <c r="S106" s="1" t="str">
        <f t="shared" si="23"/>
        <v/>
      </c>
      <c r="T106" s="1" t="str">
        <f t="shared" si="23"/>
        <v/>
      </c>
      <c r="U106" s="1" t="str">
        <f t="shared" si="23"/>
        <v/>
      </c>
      <c r="V106" s="1" t="str">
        <f t="shared" si="23"/>
        <v/>
      </c>
      <c r="W106" s="1" t="str">
        <f t="shared" si="23"/>
        <v/>
      </c>
      <c r="X106" s="1">
        <f t="shared" si="24"/>
        <v>0</v>
      </c>
    </row>
    <row r="107" spans="15:24">
      <c r="O107" s="1" t="str">
        <f t="shared" si="23"/>
        <v/>
      </c>
      <c r="P107" s="1" t="str">
        <f t="shared" si="23"/>
        <v/>
      </c>
      <c r="Q107" s="1" t="str">
        <f t="shared" si="23"/>
        <v/>
      </c>
      <c r="R107" s="1" t="str">
        <f t="shared" si="23"/>
        <v/>
      </c>
      <c r="S107" s="1" t="str">
        <f t="shared" si="23"/>
        <v/>
      </c>
      <c r="T107" s="1" t="str">
        <f t="shared" si="23"/>
        <v/>
      </c>
      <c r="U107" s="1" t="str">
        <f t="shared" si="23"/>
        <v/>
      </c>
      <c r="V107" s="1" t="str">
        <f t="shared" si="23"/>
        <v/>
      </c>
      <c r="W107" s="1" t="str">
        <f t="shared" si="23"/>
        <v/>
      </c>
      <c r="X107" s="1">
        <f t="shared" si="24"/>
        <v>0</v>
      </c>
    </row>
    <row r="108" spans="15:24">
      <c r="O108" s="1" t="str">
        <f t="shared" ref="O108:W123" si="25">IFERROR(IF((P108-1)&lt;1,"",P108-1),"")</f>
        <v/>
      </c>
      <c r="P108" s="1" t="str">
        <f t="shared" si="25"/>
        <v/>
      </c>
      <c r="Q108" s="1" t="str">
        <f t="shared" si="25"/>
        <v/>
      </c>
      <c r="R108" s="1" t="str">
        <f t="shared" si="25"/>
        <v/>
      </c>
      <c r="S108" s="1" t="str">
        <f t="shared" si="25"/>
        <v/>
      </c>
      <c r="T108" s="1" t="str">
        <f t="shared" si="25"/>
        <v/>
      </c>
      <c r="U108" s="1" t="str">
        <f t="shared" si="25"/>
        <v/>
      </c>
      <c r="V108" s="1" t="str">
        <f t="shared" si="25"/>
        <v/>
      </c>
      <c r="W108" s="1" t="str">
        <f t="shared" si="25"/>
        <v/>
      </c>
      <c r="X108" s="1">
        <f t="shared" si="24"/>
        <v>0</v>
      </c>
    </row>
    <row r="109" spans="15:24">
      <c r="O109" s="1" t="str">
        <f t="shared" si="25"/>
        <v/>
      </c>
      <c r="P109" s="1" t="str">
        <f t="shared" si="25"/>
        <v/>
      </c>
      <c r="Q109" s="1" t="str">
        <f t="shared" si="25"/>
        <v/>
      </c>
      <c r="R109" s="1" t="str">
        <f t="shared" si="25"/>
        <v/>
      </c>
      <c r="S109" s="1" t="str">
        <f t="shared" si="25"/>
        <v/>
      </c>
      <c r="T109" s="1" t="str">
        <f t="shared" si="25"/>
        <v/>
      </c>
      <c r="U109" s="1" t="str">
        <f t="shared" si="25"/>
        <v/>
      </c>
      <c r="V109" s="1" t="str">
        <f t="shared" si="25"/>
        <v/>
      </c>
      <c r="W109" s="1" t="str">
        <f t="shared" si="25"/>
        <v/>
      </c>
      <c r="X109" s="1">
        <f t="shared" si="24"/>
        <v>0</v>
      </c>
    </row>
    <row r="110" spans="15:24">
      <c r="O110" s="1" t="str">
        <f t="shared" si="25"/>
        <v/>
      </c>
      <c r="P110" s="1" t="str">
        <f t="shared" si="25"/>
        <v/>
      </c>
      <c r="Q110" s="1" t="str">
        <f t="shared" si="25"/>
        <v/>
      </c>
      <c r="R110" s="1" t="str">
        <f t="shared" si="25"/>
        <v/>
      </c>
      <c r="S110" s="1" t="str">
        <f t="shared" si="25"/>
        <v/>
      </c>
      <c r="T110" s="1" t="str">
        <f t="shared" si="25"/>
        <v/>
      </c>
      <c r="U110" s="1" t="str">
        <f t="shared" si="25"/>
        <v/>
      </c>
      <c r="V110" s="1" t="str">
        <f t="shared" si="25"/>
        <v/>
      </c>
      <c r="W110" s="1" t="str">
        <f t="shared" si="25"/>
        <v/>
      </c>
      <c r="X110" s="1">
        <f t="shared" si="24"/>
        <v>0</v>
      </c>
    </row>
    <row r="111" spans="15:24">
      <c r="O111" s="1" t="str">
        <f t="shared" si="25"/>
        <v/>
      </c>
      <c r="P111" s="1" t="str">
        <f t="shared" si="25"/>
        <v/>
      </c>
      <c r="Q111" s="1" t="str">
        <f t="shared" si="25"/>
        <v/>
      </c>
      <c r="R111" s="1" t="str">
        <f t="shared" si="25"/>
        <v/>
      </c>
      <c r="S111" s="1" t="str">
        <f t="shared" si="25"/>
        <v/>
      </c>
      <c r="T111" s="1" t="str">
        <f t="shared" si="25"/>
        <v/>
      </c>
      <c r="U111" s="1" t="str">
        <f t="shared" si="25"/>
        <v/>
      </c>
      <c r="V111" s="1" t="str">
        <f t="shared" si="25"/>
        <v/>
      </c>
      <c r="W111" s="1" t="str">
        <f t="shared" si="25"/>
        <v/>
      </c>
      <c r="X111" s="1">
        <f t="shared" si="24"/>
        <v>0</v>
      </c>
    </row>
    <row r="112" spans="15:24">
      <c r="O112" s="1" t="str">
        <f t="shared" si="25"/>
        <v/>
      </c>
      <c r="P112" s="1" t="str">
        <f t="shared" si="25"/>
        <v/>
      </c>
      <c r="Q112" s="1" t="str">
        <f t="shared" si="25"/>
        <v/>
      </c>
      <c r="R112" s="1" t="str">
        <f t="shared" si="25"/>
        <v/>
      </c>
      <c r="S112" s="1" t="str">
        <f t="shared" si="25"/>
        <v/>
      </c>
      <c r="T112" s="1" t="str">
        <f t="shared" si="25"/>
        <v/>
      </c>
      <c r="U112" s="1" t="str">
        <f t="shared" si="25"/>
        <v/>
      </c>
      <c r="V112" s="1" t="str">
        <f t="shared" si="25"/>
        <v/>
      </c>
      <c r="W112" s="1" t="str">
        <f t="shared" si="25"/>
        <v/>
      </c>
      <c r="X112" s="1">
        <f t="shared" si="24"/>
        <v>0</v>
      </c>
    </row>
    <row r="113" spans="15:24">
      <c r="O113" s="1" t="str">
        <f t="shared" si="25"/>
        <v/>
      </c>
      <c r="P113" s="1" t="str">
        <f t="shared" si="25"/>
        <v/>
      </c>
      <c r="Q113" s="1" t="str">
        <f t="shared" si="25"/>
        <v/>
      </c>
      <c r="R113" s="1" t="str">
        <f t="shared" si="25"/>
        <v/>
      </c>
      <c r="S113" s="1" t="str">
        <f t="shared" si="25"/>
        <v/>
      </c>
      <c r="T113" s="1" t="str">
        <f t="shared" si="25"/>
        <v/>
      </c>
      <c r="U113" s="1" t="str">
        <f t="shared" si="25"/>
        <v/>
      </c>
      <c r="V113" s="1" t="str">
        <f t="shared" si="25"/>
        <v/>
      </c>
      <c r="W113" s="1" t="str">
        <f t="shared" si="25"/>
        <v/>
      </c>
      <c r="X113" s="1">
        <f t="shared" si="24"/>
        <v>0</v>
      </c>
    </row>
    <row r="114" spans="15:24">
      <c r="O114" s="1" t="str">
        <f t="shared" si="25"/>
        <v/>
      </c>
      <c r="P114" s="1" t="str">
        <f t="shared" si="25"/>
        <v/>
      </c>
      <c r="Q114" s="1" t="str">
        <f t="shared" si="25"/>
        <v/>
      </c>
      <c r="R114" s="1" t="str">
        <f t="shared" si="25"/>
        <v/>
      </c>
      <c r="S114" s="1" t="str">
        <f t="shared" si="25"/>
        <v/>
      </c>
      <c r="T114" s="1" t="str">
        <f t="shared" si="25"/>
        <v/>
      </c>
      <c r="U114" s="1" t="str">
        <f t="shared" si="25"/>
        <v/>
      </c>
      <c r="V114" s="1" t="str">
        <f t="shared" si="25"/>
        <v/>
      </c>
      <c r="W114" s="1" t="str">
        <f t="shared" si="25"/>
        <v/>
      </c>
      <c r="X114" s="1">
        <f t="shared" si="24"/>
        <v>0</v>
      </c>
    </row>
    <row r="115" spans="15:24">
      <c r="O115" s="1" t="str">
        <f t="shared" si="25"/>
        <v/>
      </c>
      <c r="P115" s="1" t="str">
        <f t="shared" si="25"/>
        <v/>
      </c>
      <c r="Q115" s="1" t="str">
        <f t="shared" si="25"/>
        <v/>
      </c>
      <c r="R115" s="1" t="str">
        <f t="shared" si="25"/>
        <v/>
      </c>
      <c r="S115" s="1" t="str">
        <f t="shared" si="25"/>
        <v/>
      </c>
      <c r="T115" s="1" t="str">
        <f t="shared" si="25"/>
        <v/>
      </c>
      <c r="U115" s="1" t="str">
        <f t="shared" si="25"/>
        <v/>
      </c>
      <c r="V115" s="1" t="str">
        <f t="shared" si="25"/>
        <v/>
      </c>
      <c r="W115" s="1" t="str">
        <f t="shared" si="25"/>
        <v/>
      </c>
      <c r="X115" s="1">
        <f t="shared" si="24"/>
        <v>0</v>
      </c>
    </row>
    <row r="116" spans="15:24">
      <c r="O116" s="1" t="str">
        <f t="shared" si="25"/>
        <v/>
      </c>
      <c r="P116" s="1" t="str">
        <f t="shared" si="25"/>
        <v/>
      </c>
      <c r="Q116" s="1" t="str">
        <f t="shared" si="25"/>
        <v/>
      </c>
      <c r="R116" s="1" t="str">
        <f t="shared" si="25"/>
        <v/>
      </c>
      <c r="S116" s="1" t="str">
        <f t="shared" si="25"/>
        <v/>
      </c>
      <c r="T116" s="1" t="str">
        <f t="shared" si="25"/>
        <v/>
      </c>
      <c r="U116" s="1" t="str">
        <f t="shared" si="25"/>
        <v/>
      </c>
      <c r="V116" s="1" t="str">
        <f t="shared" si="25"/>
        <v/>
      </c>
      <c r="W116" s="1" t="str">
        <f t="shared" si="25"/>
        <v/>
      </c>
      <c r="X116" s="1">
        <f t="shared" si="24"/>
        <v>0</v>
      </c>
    </row>
    <row r="117" spans="15:24">
      <c r="O117" s="1" t="str">
        <f t="shared" si="25"/>
        <v/>
      </c>
      <c r="P117" s="1" t="str">
        <f t="shared" si="25"/>
        <v/>
      </c>
      <c r="Q117" s="1" t="str">
        <f t="shared" si="25"/>
        <v/>
      </c>
      <c r="R117" s="1" t="str">
        <f t="shared" si="25"/>
        <v/>
      </c>
      <c r="S117" s="1" t="str">
        <f t="shared" si="25"/>
        <v/>
      </c>
      <c r="T117" s="1" t="str">
        <f t="shared" si="25"/>
        <v/>
      </c>
      <c r="U117" s="1" t="str">
        <f t="shared" si="25"/>
        <v/>
      </c>
      <c r="V117" s="1" t="str">
        <f t="shared" si="25"/>
        <v/>
      </c>
      <c r="W117" s="1" t="str">
        <f t="shared" si="25"/>
        <v/>
      </c>
      <c r="X117" s="1">
        <f t="shared" si="24"/>
        <v>0</v>
      </c>
    </row>
    <row r="118" spans="15:24">
      <c r="O118" s="1" t="str">
        <f t="shared" si="25"/>
        <v/>
      </c>
      <c r="P118" s="1" t="str">
        <f t="shared" si="25"/>
        <v/>
      </c>
      <c r="Q118" s="1" t="str">
        <f t="shared" si="25"/>
        <v/>
      </c>
      <c r="R118" s="1" t="str">
        <f t="shared" si="25"/>
        <v/>
      </c>
      <c r="S118" s="1" t="str">
        <f t="shared" si="25"/>
        <v/>
      </c>
      <c r="T118" s="1" t="str">
        <f t="shared" si="25"/>
        <v/>
      </c>
      <c r="U118" s="1" t="str">
        <f t="shared" si="25"/>
        <v/>
      </c>
      <c r="V118" s="1" t="str">
        <f t="shared" si="25"/>
        <v/>
      </c>
      <c r="W118" s="1" t="str">
        <f t="shared" si="25"/>
        <v/>
      </c>
      <c r="X118" s="1">
        <f t="shared" si="24"/>
        <v>0</v>
      </c>
    </row>
    <row r="119" spans="15:24">
      <c r="O119" s="1" t="str">
        <f t="shared" si="25"/>
        <v/>
      </c>
      <c r="P119" s="1" t="str">
        <f t="shared" si="25"/>
        <v/>
      </c>
      <c r="Q119" s="1" t="str">
        <f t="shared" si="25"/>
        <v/>
      </c>
      <c r="R119" s="1" t="str">
        <f t="shared" si="25"/>
        <v/>
      </c>
      <c r="S119" s="1" t="str">
        <f t="shared" si="25"/>
        <v/>
      </c>
      <c r="T119" s="1" t="str">
        <f t="shared" si="25"/>
        <v/>
      </c>
      <c r="U119" s="1" t="str">
        <f t="shared" si="25"/>
        <v/>
      </c>
      <c r="V119" s="1" t="str">
        <f t="shared" si="25"/>
        <v/>
      </c>
      <c r="W119" s="1" t="str">
        <f t="shared" si="25"/>
        <v/>
      </c>
      <c r="X119" s="1">
        <f t="shared" si="24"/>
        <v>0</v>
      </c>
    </row>
    <row r="120" spans="15:24">
      <c r="O120" s="1" t="str">
        <f t="shared" si="25"/>
        <v/>
      </c>
      <c r="P120" s="1" t="str">
        <f t="shared" si="25"/>
        <v/>
      </c>
      <c r="Q120" s="1" t="str">
        <f t="shared" si="25"/>
        <v/>
      </c>
      <c r="R120" s="1" t="str">
        <f t="shared" si="25"/>
        <v/>
      </c>
      <c r="S120" s="1" t="str">
        <f t="shared" si="25"/>
        <v/>
      </c>
      <c r="T120" s="1" t="str">
        <f t="shared" si="25"/>
        <v/>
      </c>
      <c r="U120" s="1" t="str">
        <f t="shared" si="25"/>
        <v/>
      </c>
      <c r="V120" s="1" t="str">
        <f t="shared" si="25"/>
        <v/>
      </c>
      <c r="W120" s="1" t="str">
        <f t="shared" si="25"/>
        <v/>
      </c>
      <c r="X120" s="1">
        <f t="shared" si="24"/>
        <v>0</v>
      </c>
    </row>
    <row r="121" spans="15:24">
      <c r="O121" s="1" t="str">
        <f t="shared" si="25"/>
        <v/>
      </c>
      <c r="P121" s="1" t="str">
        <f t="shared" si="25"/>
        <v/>
      </c>
      <c r="Q121" s="1" t="str">
        <f t="shared" si="25"/>
        <v/>
      </c>
      <c r="R121" s="1" t="str">
        <f t="shared" si="25"/>
        <v/>
      </c>
      <c r="S121" s="1" t="str">
        <f t="shared" si="25"/>
        <v/>
      </c>
      <c r="T121" s="1" t="str">
        <f t="shared" si="25"/>
        <v/>
      </c>
      <c r="U121" s="1" t="str">
        <f t="shared" si="25"/>
        <v/>
      </c>
      <c r="V121" s="1" t="str">
        <f t="shared" si="25"/>
        <v/>
      </c>
      <c r="W121" s="1" t="str">
        <f t="shared" si="25"/>
        <v/>
      </c>
      <c r="X121" s="1">
        <f t="shared" si="24"/>
        <v>0</v>
      </c>
    </row>
    <row r="122" spans="15:24">
      <c r="O122" s="1" t="str">
        <f t="shared" si="25"/>
        <v/>
      </c>
      <c r="P122" s="1" t="str">
        <f t="shared" si="25"/>
        <v/>
      </c>
      <c r="Q122" s="1" t="str">
        <f t="shared" si="25"/>
        <v/>
      </c>
      <c r="R122" s="1" t="str">
        <f t="shared" si="25"/>
        <v/>
      </c>
      <c r="S122" s="1" t="str">
        <f t="shared" si="25"/>
        <v/>
      </c>
      <c r="T122" s="1" t="str">
        <f t="shared" si="25"/>
        <v/>
      </c>
      <c r="U122" s="1" t="str">
        <f t="shared" si="25"/>
        <v/>
      </c>
      <c r="V122" s="1" t="str">
        <f t="shared" si="25"/>
        <v/>
      </c>
      <c r="W122" s="1" t="str">
        <f t="shared" si="25"/>
        <v/>
      </c>
      <c r="X122" s="1">
        <f t="shared" si="24"/>
        <v>0</v>
      </c>
    </row>
    <row r="123" spans="15:24">
      <c r="O123" s="1" t="str">
        <f t="shared" si="25"/>
        <v/>
      </c>
      <c r="P123" s="1" t="str">
        <f t="shared" si="25"/>
        <v/>
      </c>
      <c r="Q123" s="1" t="str">
        <f t="shared" si="25"/>
        <v/>
      </c>
      <c r="R123" s="1" t="str">
        <f t="shared" si="25"/>
        <v/>
      </c>
      <c r="S123" s="1" t="str">
        <f t="shared" si="25"/>
        <v/>
      </c>
      <c r="T123" s="1" t="str">
        <f t="shared" si="25"/>
        <v/>
      </c>
      <c r="U123" s="1" t="str">
        <f t="shared" si="25"/>
        <v/>
      </c>
      <c r="V123" s="1" t="str">
        <f t="shared" si="25"/>
        <v/>
      </c>
      <c r="W123" s="1" t="str">
        <f t="shared" si="25"/>
        <v/>
      </c>
      <c r="X123" s="1">
        <f t="shared" si="24"/>
        <v>0</v>
      </c>
    </row>
    <row r="124" spans="15:24">
      <c r="O124" s="1" t="str">
        <f t="shared" ref="O124:W131" si="26">IFERROR(IF((P124-1)&lt;1,"",P124-1),"")</f>
        <v/>
      </c>
      <c r="P124" s="1" t="str">
        <f t="shared" si="26"/>
        <v/>
      </c>
      <c r="Q124" s="1" t="str">
        <f t="shared" si="26"/>
        <v/>
      </c>
      <c r="R124" s="1" t="str">
        <f t="shared" si="26"/>
        <v/>
      </c>
      <c r="S124" s="1" t="str">
        <f t="shared" si="26"/>
        <v/>
      </c>
      <c r="T124" s="1" t="str">
        <f t="shared" si="26"/>
        <v/>
      </c>
      <c r="U124" s="1" t="str">
        <f t="shared" si="26"/>
        <v/>
      </c>
      <c r="V124" s="1" t="str">
        <f t="shared" si="26"/>
        <v/>
      </c>
      <c r="W124" s="1" t="str">
        <f t="shared" si="26"/>
        <v/>
      </c>
      <c r="X124" s="1">
        <f t="shared" si="24"/>
        <v>0</v>
      </c>
    </row>
    <row r="125" spans="15:24">
      <c r="O125" s="1" t="str">
        <f t="shared" si="26"/>
        <v/>
      </c>
      <c r="P125" s="1" t="str">
        <f t="shared" si="26"/>
        <v/>
      </c>
      <c r="Q125" s="1" t="str">
        <f t="shared" si="26"/>
        <v/>
      </c>
      <c r="R125" s="1" t="str">
        <f t="shared" si="26"/>
        <v/>
      </c>
      <c r="S125" s="1" t="str">
        <f t="shared" si="26"/>
        <v/>
      </c>
      <c r="T125" s="1" t="str">
        <f t="shared" si="26"/>
        <v/>
      </c>
      <c r="U125" s="1" t="str">
        <f t="shared" si="26"/>
        <v/>
      </c>
      <c r="V125" s="1" t="str">
        <f t="shared" si="26"/>
        <v/>
      </c>
      <c r="W125" s="1" t="str">
        <f t="shared" si="26"/>
        <v/>
      </c>
      <c r="X125" s="1">
        <f t="shared" si="24"/>
        <v>0</v>
      </c>
    </row>
    <row r="126" spans="15:24">
      <c r="O126" s="1" t="str">
        <f t="shared" si="26"/>
        <v/>
      </c>
      <c r="P126" s="1" t="str">
        <f t="shared" si="26"/>
        <v/>
      </c>
      <c r="Q126" s="1" t="str">
        <f t="shared" si="26"/>
        <v/>
      </c>
      <c r="R126" s="1" t="str">
        <f t="shared" si="26"/>
        <v/>
      </c>
      <c r="S126" s="1" t="str">
        <f t="shared" si="26"/>
        <v/>
      </c>
      <c r="T126" s="1" t="str">
        <f t="shared" si="26"/>
        <v/>
      </c>
      <c r="U126" s="1" t="str">
        <f t="shared" si="26"/>
        <v/>
      </c>
      <c r="V126" s="1" t="str">
        <f t="shared" si="26"/>
        <v/>
      </c>
      <c r="W126" s="1" t="str">
        <f t="shared" si="26"/>
        <v/>
      </c>
      <c r="X126" s="1">
        <f t="shared" si="24"/>
        <v>0</v>
      </c>
    </row>
    <row r="127" spans="15:24">
      <c r="O127" s="1" t="str">
        <f t="shared" si="26"/>
        <v/>
      </c>
      <c r="P127" s="1" t="str">
        <f t="shared" si="26"/>
        <v/>
      </c>
      <c r="Q127" s="1" t="str">
        <f t="shared" si="26"/>
        <v/>
      </c>
      <c r="R127" s="1" t="str">
        <f t="shared" si="26"/>
        <v/>
      </c>
      <c r="S127" s="1" t="str">
        <f t="shared" si="26"/>
        <v/>
      </c>
      <c r="T127" s="1" t="str">
        <f t="shared" si="26"/>
        <v/>
      </c>
      <c r="U127" s="1" t="str">
        <f t="shared" si="26"/>
        <v/>
      </c>
      <c r="V127" s="1" t="str">
        <f t="shared" si="26"/>
        <v/>
      </c>
      <c r="W127" s="1" t="str">
        <f t="shared" si="26"/>
        <v/>
      </c>
      <c r="X127" s="1">
        <f t="shared" si="24"/>
        <v>0</v>
      </c>
    </row>
    <row r="128" spans="15:24">
      <c r="O128" s="1" t="str">
        <f t="shared" si="26"/>
        <v/>
      </c>
      <c r="P128" s="1" t="str">
        <f t="shared" si="26"/>
        <v/>
      </c>
      <c r="Q128" s="1" t="str">
        <f t="shared" si="26"/>
        <v/>
      </c>
      <c r="R128" s="1" t="str">
        <f t="shared" si="26"/>
        <v/>
      </c>
      <c r="S128" s="1" t="str">
        <f t="shared" si="26"/>
        <v/>
      </c>
      <c r="T128" s="1" t="str">
        <f t="shared" si="26"/>
        <v/>
      </c>
      <c r="U128" s="1" t="str">
        <f t="shared" si="26"/>
        <v/>
      </c>
      <c r="V128" s="1" t="str">
        <f t="shared" si="26"/>
        <v/>
      </c>
      <c r="W128" s="1" t="str">
        <f t="shared" si="26"/>
        <v/>
      </c>
      <c r="X128" s="1">
        <f t="shared" si="24"/>
        <v>0</v>
      </c>
    </row>
    <row r="129" spans="15:24">
      <c r="O129" s="1" t="str">
        <f t="shared" si="26"/>
        <v/>
      </c>
      <c r="P129" s="1" t="str">
        <f t="shared" si="26"/>
        <v/>
      </c>
      <c r="Q129" s="1" t="str">
        <f t="shared" si="26"/>
        <v/>
      </c>
      <c r="R129" s="1" t="str">
        <f t="shared" si="26"/>
        <v/>
      </c>
      <c r="S129" s="1" t="str">
        <f t="shared" si="26"/>
        <v/>
      </c>
      <c r="T129" s="1" t="str">
        <f t="shared" si="26"/>
        <v/>
      </c>
      <c r="U129" s="1" t="str">
        <f t="shared" si="26"/>
        <v/>
      </c>
      <c r="V129" s="1" t="str">
        <f t="shared" si="26"/>
        <v/>
      </c>
      <c r="W129" s="1" t="str">
        <f t="shared" si="26"/>
        <v/>
      </c>
      <c r="X129" s="1">
        <f t="shared" si="24"/>
        <v>0</v>
      </c>
    </row>
    <row r="130" spans="15:24">
      <c r="O130" s="1" t="str">
        <f t="shared" si="26"/>
        <v/>
      </c>
      <c r="P130" s="1" t="str">
        <f t="shared" si="26"/>
        <v/>
      </c>
      <c r="Q130" s="1" t="str">
        <f t="shared" si="26"/>
        <v/>
      </c>
      <c r="R130" s="1" t="str">
        <f t="shared" si="26"/>
        <v/>
      </c>
      <c r="S130" s="1" t="str">
        <f t="shared" si="26"/>
        <v/>
      </c>
      <c r="T130" s="1" t="str">
        <f t="shared" si="26"/>
        <v/>
      </c>
      <c r="U130" s="1" t="str">
        <f t="shared" si="26"/>
        <v/>
      </c>
      <c r="V130" s="1" t="str">
        <f t="shared" si="26"/>
        <v/>
      </c>
      <c r="W130" s="1" t="str">
        <f t="shared" si="26"/>
        <v/>
      </c>
      <c r="X130" s="1">
        <f t="shared" si="24"/>
        <v>0</v>
      </c>
    </row>
    <row r="131" spans="15:24">
      <c r="O131" s="1" t="str">
        <f t="shared" si="26"/>
        <v/>
      </c>
      <c r="P131" s="1" t="str">
        <f t="shared" si="26"/>
        <v/>
      </c>
      <c r="Q131" s="1" t="str">
        <f t="shared" si="26"/>
        <v/>
      </c>
      <c r="R131" s="1" t="str">
        <f t="shared" si="26"/>
        <v/>
      </c>
      <c r="S131" s="1" t="str">
        <f t="shared" si="26"/>
        <v/>
      </c>
      <c r="T131" s="1" t="str">
        <f t="shared" si="26"/>
        <v/>
      </c>
      <c r="U131" s="1" t="str">
        <f t="shared" si="26"/>
        <v/>
      </c>
      <c r="V131" s="1" t="str">
        <f t="shared" si="26"/>
        <v/>
      </c>
      <c r="W131" s="1" t="str">
        <f t="shared" si="26"/>
        <v/>
      </c>
      <c r="X131" s="1">
        <f t="shared" si="24"/>
        <v>0</v>
      </c>
    </row>
    <row r="173" spans="6:6">
      <c r="F173" s="1" t="s">
        <v>1016</v>
      </c>
    </row>
  </sheetData>
  <sheetProtection algorithmName="SHA-512" hashValue="hggv49Y7R3DFJegXisuNx+uVJv7GgXAjmidZ3I4h/VZpxeBIj6UbPqBzZa89fgKOg0/U4wIiRgHGwkNj7vEDJQ==" saltValue="nvzOQVxgrPiPthd6bUo0wA==" spinCount="100000" sheet="1" formatCells="0" selectLockedCells="1"/>
  <dataConsolidate/>
  <mergeCells count="4">
    <mergeCell ref="B2:D2"/>
    <mergeCell ref="B3:D3"/>
    <mergeCell ref="C93:D93"/>
    <mergeCell ref="C94:D94"/>
  </mergeCells>
  <phoneticPr fontId="1"/>
  <dataValidations count="3">
    <dataValidation imeMode="disabled" allowBlank="1" showInputMessage="1" showErrorMessage="1" sqref="C33" xr:uid="{00000000-0002-0000-0300-000005000000}"/>
    <dataValidation type="custom" imeMode="disabled" allowBlank="1" showInputMessage="1" showErrorMessage="1" sqref="C43 C89:C91" xr:uid="{9E8B90ED-BF69-477B-B846-97B53013C148}">
      <formula1>OR(C43=0,0,VALUE(C43))</formula1>
    </dataValidation>
    <dataValidation type="list" imeMode="disabled" allowBlank="1" showInputMessage="1" showErrorMessage="1" sqref="C22:C24 C27 C29 C34:C37 C39 C44 C46 C48:C50 C52 C54:C61 C65:C69 C72:C73 C75 C77:C78 C81 C83:C87" xr:uid="{B694F4E3-F749-43B0-BFED-2D07BE397144}">
      <formula1>OFFSET($X22,,,1,-COUNT($O22:$X22))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4"/>
  </sheetPr>
  <dimension ref="B2:X173"/>
  <sheetViews>
    <sheetView zoomScale="90" zoomScaleNormal="90" zoomScaleSheetLayoutView="82" workbookViewId="0">
      <selection activeCell="C22" sqref="C22"/>
    </sheetView>
  </sheetViews>
  <sheetFormatPr defaultColWidth="8.58203125" defaultRowHeight="13"/>
  <cols>
    <col min="1" max="1" width="8.58203125" style="1"/>
    <col min="2" max="2" width="33.08203125" style="23" customWidth="1"/>
    <col min="3" max="3" width="20.33203125" style="27" customWidth="1"/>
    <col min="4" max="4" width="68.58203125" style="1" customWidth="1"/>
    <col min="5" max="5" width="7.33203125" style="280" hidden="1" customWidth="1"/>
    <col min="6" max="24" width="8.58203125" style="280" hidden="1" customWidth="1"/>
    <col min="25" max="16384" width="8.58203125" style="1"/>
  </cols>
  <sheetData>
    <row r="2" spans="2:24" s="2" customFormat="1" ht="19">
      <c r="B2" s="338" t="s">
        <v>997</v>
      </c>
      <c r="C2" s="338"/>
      <c r="D2" s="338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1"/>
      <c r="Q2" s="281"/>
      <c r="R2" s="281"/>
      <c r="S2" s="281"/>
      <c r="T2" s="281"/>
      <c r="U2" s="281"/>
      <c r="V2" s="281"/>
      <c r="W2" s="281"/>
      <c r="X2" s="281"/>
    </row>
    <row r="3" spans="2:24" s="2" customFormat="1" ht="19">
      <c r="B3" s="338" t="s">
        <v>409</v>
      </c>
      <c r="C3" s="338"/>
      <c r="D3" s="338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1"/>
      <c r="Q3" s="281"/>
      <c r="R3" s="281"/>
      <c r="S3" s="281"/>
      <c r="T3" s="281"/>
      <c r="U3" s="281"/>
      <c r="V3" s="281"/>
      <c r="W3" s="281"/>
      <c r="X3" s="281"/>
    </row>
    <row r="4" spans="2:24" s="2" customFormat="1">
      <c r="B4" s="1" t="s">
        <v>267</v>
      </c>
      <c r="C4" s="5"/>
      <c r="D4" s="1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1"/>
      <c r="Q4" s="281"/>
      <c r="R4" s="281"/>
      <c r="S4" s="281"/>
      <c r="T4" s="281"/>
      <c r="U4" s="281"/>
      <c r="V4" s="281"/>
      <c r="W4" s="281"/>
      <c r="X4" s="281"/>
    </row>
    <row r="5" spans="2:24" s="2" customFormat="1">
      <c r="B5" s="15"/>
      <c r="C5" s="9" t="s">
        <v>25</v>
      </c>
      <c r="D5" s="74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1"/>
      <c r="Q5" s="281"/>
      <c r="R5" s="281"/>
      <c r="S5" s="281"/>
      <c r="T5" s="281"/>
      <c r="U5" s="281"/>
      <c r="V5" s="281"/>
      <c r="W5" s="281"/>
      <c r="X5" s="281"/>
    </row>
    <row r="6" spans="2:24" s="2" customFormat="1">
      <c r="B6" s="14"/>
      <c r="C6" s="9" t="s">
        <v>26</v>
      </c>
      <c r="D6" s="74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1"/>
      <c r="Q6" s="281"/>
      <c r="R6" s="281"/>
      <c r="S6" s="281"/>
      <c r="T6" s="281"/>
      <c r="U6" s="281"/>
      <c r="V6" s="281"/>
      <c r="W6" s="281"/>
      <c r="X6" s="281"/>
    </row>
    <row r="7" spans="2:24" s="2" customFormat="1" ht="14.25" customHeight="1">
      <c r="B7" s="13"/>
      <c r="C7" s="9" t="s">
        <v>27</v>
      </c>
      <c r="D7" s="74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1"/>
      <c r="Q7" s="281"/>
      <c r="R7" s="281"/>
      <c r="S7" s="281"/>
      <c r="T7" s="281"/>
      <c r="U7" s="281"/>
      <c r="V7" s="281"/>
      <c r="W7" s="281"/>
      <c r="X7" s="281"/>
    </row>
    <row r="8" spans="2:24" s="2" customFormat="1" ht="20.25" customHeight="1">
      <c r="B8" s="1"/>
      <c r="C8" s="12" t="s">
        <v>79</v>
      </c>
      <c r="D8" s="1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1"/>
      <c r="Q8" s="281"/>
      <c r="R8" s="281"/>
      <c r="S8" s="281"/>
      <c r="T8" s="281"/>
      <c r="U8" s="281"/>
      <c r="V8" s="281"/>
      <c r="W8" s="281"/>
      <c r="X8" s="281"/>
    </row>
    <row r="9" spans="2:24" s="2" customFormat="1" ht="13" customHeight="1">
      <c r="B9" s="1"/>
      <c r="C9" s="1" t="s">
        <v>4</v>
      </c>
      <c r="D9" s="1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1"/>
      <c r="Q9" s="281"/>
      <c r="R9" s="281"/>
      <c r="S9" s="281"/>
      <c r="T9" s="281"/>
      <c r="U9" s="281"/>
      <c r="V9" s="281"/>
      <c r="W9" s="281"/>
      <c r="X9" s="281"/>
    </row>
    <row r="10" spans="2:24" s="2" customFormat="1" ht="13" customHeight="1">
      <c r="B10" s="1"/>
      <c r="C10" s="76"/>
      <c r="D10" s="1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1"/>
      <c r="Q10" s="281"/>
      <c r="R10" s="281"/>
      <c r="S10" s="281"/>
      <c r="T10" s="281"/>
      <c r="U10" s="281"/>
      <c r="V10" s="281"/>
      <c r="W10" s="281"/>
      <c r="X10" s="281"/>
    </row>
    <row r="11" spans="2:24" s="2" customFormat="1" ht="20.149999999999999" hidden="1" customHeight="1">
      <c r="B11" s="142" t="s">
        <v>7</v>
      </c>
      <c r="C11" s="142" t="str">
        <f>IF('機関名等 '!C11=0,"",'機関名等 '!C11)</f>
        <v/>
      </c>
      <c r="D11" s="142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1"/>
      <c r="Q11" s="281"/>
      <c r="R11" s="281"/>
      <c r="S11" s="281"/>
      <c r="T11" s="281"/>
      <c r="U11" s="281"/>
      <c r="V11" s="281"/>
      <c r="W11" s="281"/>
      <c r="X11" s="281"/>
    </row>
    <row r="12" spans="2:24" s="2" customFormat="1" ht="20.149999999999999" hidden="1" customHeight="1">
      <c r="B12" s="142" t="s">
        <v>28</v>
      </c>
      <c r="C12" s="142" t="str">
        <f>IF('機関名等 '!C12=0,"",'機関名等 '!C12)</f>
        <v/>
      </c>
      <c r="D12" s="142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1"/>
      <c r="Q12" s="281"/>
      <c r="R12" s="281"/>
      <c r="S12" s="281"/>
      <c r="T12" s="281"/>
      <c r="U12" s="281"/>
      <c r="V12" s="281"/>
      <c r="W12" s="281"/>
      <c r="X12" s="281"/>
    </row>
    <row r="13" spans="2:24" s="2" customFormat="1" ht="20.149999999999999" hidden="1" customHeight="1" thickBot="1">
      <c r="B13" s="143" t="s">
        <v>29</v>
      </c>
      <c r="C13" s="150"/>
      <c r="D13" s="144"/>
      <c r="E13" s="280"/>
      <c r="F13" s="282"/>
      <c r="G13" s="280"/>
      <c r="H13" s="280"/>
      <c r="I13" s="280"/>
      <c r="J13" s="280"/>
      <c r="K13" s="280"/>
      <c r="L13" s="280"/>
      <c r="M13" s="280"/>
      <c r="N13" s="280"/>
      <c r="O13" s="280"/>
      <c r="P13" s="281"/>
      <c r="Q13" s="281"/>
      <c r="R13" s="281"/>
      <c r="S13" s="281"/>
      <c r="T13" s="281"/>
      <c r="U13" s="281"/>
      <c r="V13" s="281"/>
      <c r="W13" s="281"/>
      <c r="X13" s="281"/>
    </row>
    <row r="14" spans="2:24" s="2" customFormat="1" ht="20.149999999999999" hidden="1" customHeight="1" thickBot="1">
      <c r="B14" s="71" t="s">
        <v>22</v>
      </c>
      <c r="C14" s="152" t="str">
        <f>IFERROR(VLOOKUP(B4,'共通試料1_結果 '!A14:C27,3,0),"")</f>
        <v/>
      </c>
      <c r="D14" s="149" t="s">
        <v>30</v>
      </c>
      <c r="E14" s="283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1"/>
      <c r="Q14" s="281"/>
      <c r="R14" s="281"/>
      <c r="S14" s="281"/>
      <c r="T14" s="281"/>
      <c r="U14" s="281"/>
      <c r="V14" s="281"/>
      <c r="W14" s="281"/>
      <c r="X14" s="281"/>
    </row>
    <row r="15" spans="2:24" s="2" customFormat="1" ht="13" hidden="1" customHeight="1">
      <c r="B15" s="145" t="s">
        <v>11</v>
      </c>
      <c r="C15" s="151"/>
      <c r="D15" s="146"/>
      <c r="E15" s="280"/>
      <c r="F15" s="282"/>
      <c r="G15" s="280"/>
      <c r="H15" s="280"/>
      <c r="I15" s="280"/>
      <c r="J15" s="280"/>
      <c r="K15" s="280"/>
      <c r="L15" s="280"/>
      <c r="M15" s="280"/>
      <c r="N15" s="280"/>
      <c r="O15" s="280"/>
      <c r="P15" s="281"/>
      <c r="Q15" s="281"/>
      <c r="R15" s="281"/>
      <c r="S15" s="281"/>
      <c r="T15" s="281"/>
      <c r="U15" s="281"/>
      <c r="V15" s="281"/>
      <c r="W15" s="281"/>
      <c r="X15" s="281"/>
    </row>
    <row r="16" spans="2:24" s="2" customFormat="1" ht="13" hidden="1" customHeight="1">
      <c r="B16" s="144" t="s">
        <v>12</v>
      </c>
      <c r="C16" s="147" t="str">
        <f>IF('機関名等 '!C19=0,"",'機関名等 '!C19)</f>
        <v/>
      </c>
      <c r="D16" s="144" t="str">
        <f>'機関名等 '!D19</f>
        <v>１．有り　　２．無し</v>
      </c>
      <c r="E16" s="280"/>
      <c r="F16" s="282"/>
      <c r="G16" s="280"/>
      <c r="H16" s="280"/>
      <c r="I16" s="280"/>
      <c r="J16" s="280"/>
      <c r="K16" s="280"/>
      <c r="L16" s="280"/>
      <c r="M16" s="280"/>
      <c r="N16" s="280"/>
      <c r="O16" s="280"/>
      <c r="P16" s="281"/>
      <c r="Q16" s="281"/>
      <c r="R16" s="281"/>
      <c r="S16" s="281"/>
      <c r="T16" s="281"/>
      <c r="U16" s="281"/>
      <c r="V16" s="281"/>
      <c r="W16" s="281"/>
      <c r="X16" s="281"/>
    </row>
    <row r="17" spans="2:24" s="2" customFormat="1" ht="13" hidden="1" customHeight="1">
      <c r="B17" s="144" t="s">
        <v>973</v>
      </c>
      <c r="C17" s="147" t="str">
        <f>IF('機関名等 '!C20=0,"",'機関名等 '!C20)</f>
        <v/>
      </c>
      <c r="D17" s="144" t="s">
        <v>86</v>
      </c>
      <c r="E17" s="280"/>
      <c r="F17" s="282"/>
      <c r="G17" s="280"/>
      <c r="H17" s="280"/>
      <c r="I17" s="280"/>
      <c r="J17" s="280"/>
      <c r="K17" s="280"/>
      <c r="L17" s="280"/>
      <c r="M17" s="280"/>
      <c r="N17" s="280"/>
      <c r="O17" s="280"/>
      <c r="P17" s="281"/>
      <c r="Q17" s="281"/>
      <c r="R17" s="281"/>
      <c r="S17" s="281"/>
      <c r="T17" s="281"/>
      <c r="U17" s="281"/>
      <c r="V17" s="281"/>
      <c r="W17" s="281"/>
      <c r="X17" s="281"/>
    </row>
    <row r="18" spans="2:24" s="2" customFormat="1" ht="13" hidden="1" customHeight="1">
      <c r="B18" s="144" t="s">
        <v>13</v>
      </c>
      <c r="C18" s="147" t="str">
        <f>IF('機関名等 '!C21=0,"",'機関名等 '!C21)</f>
        <v/>
      </c>
      <c r="D18" s="144" t="s">
        <v>86</v>
      </c>
      <c r="E18" s="280"/>
      <c r="F18" s="282"/>
      <c r="G18" s="280"/>
      <c r="H18" s="280"/>
      <c r="I18" s="280"/>
      <c r="J18" s="280"/>
      <c r="K18" s="280"/>
      <c r="L18" s="280"/>
      <c r="M18" s="280"/>
      <c r="N18" s="280"/>
      <c r="O18" s="280"/>
      <c r="P18" s="281"/>
      <c r="Q18" s="281"/>
      <c r="R18" s="281"/>
      <c r="S18" s="281"/>
      <c r="T18" s="281"/>
      <c r="U18" s="281"/>
      <c r="V18" s="281"/>
      <c r="W18" s="281"/>
      <c r="X18" s="281"/>
    </row>
    <row r="19" spans="2:24" s="2" customFormat="1" ht="26" hidden="1">
      <c r="B19" s="148" t="s">
        <v>31</v>
      </c>
      <c r="C19" s="147" t="str">
        <f>IF('機関名等 '!C22=0,"",'機関名等 '!C22)</f>
        <v/>
      </c>
      <c r="D19" s="144" t="s">
        <v>86</v>
      </c>
      <c r="E19" s="280"/>
      <c r="F19" s="282"/>
      <c r="G19" s="280"/>
      <c r="H19" s="280"/>
      <c r="I19" s="280"/>
      <c r="J19" s="280"/>
      <c r="K19" s="280"/>
      <c r="L19" s="280"/>
      <c r="M19" s="280"/>
      <c r="N19" s="280"/>
      <c r="O19" s="280"/>
      <c r="P19" s="281"/>
      <c r="Q19" s="281"/>
      <c r="R19" s="281"/>
      <c r="S19" s="281"/>
      <c r="T19" s="281"/>
      <c r="U19" s="281"/>
      <c r="V19" s="281"/>
      <c r="W19" s="281"/>
      <c r="X19" s="281"/>
    </row>
    <row r="20" spans="2:24" s="2" customFormat="1" hidden="1">
      <c r="B20" s="66"/>
      <c r="C20" s="5"/>
      <c r="D20" s="1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1"/>
      <c r="Q20" s="281"/>
      <c r="R20" s="281"/>
      <c r="S20" s="281"/>
      <c r="T20" s="281"/>
      <c r="U20" s="281"/>
      <c r="V20" s="281"/>
      <c r="W20" s="281"/>
      <c r="X20" s="281"/>
    </row>
    <row r="21" spans="2:24" s="2" customFormat="1" ht="20.149999999999999" customHeight="1" thickBot="1">
      <c r="B21" s="10" t="s">
        <v>32</v>
      </c>
      <c r="C21" s="76" t="s">
        <v>6</v>
      </c>
      <c r="D21" s="65"/>
      <c r="E21" s="283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1"/>
      <c r="Q21" s="281"/>
      <c r="R21" s="281"/>
      <c r="S21" s="281"/>
      <c r="T21" s="281"/>
      <c r="U21" s="281"/>
      <c r="V21" s="281"/>
      <c r="W21" s="281"/>
      <c r="X21" s="281"/>
    </row>
    <row r="22" spans="2:24" s="2" customFormat="1" ht="20.149999999999999" customHeight="1">
      <c r="B22" s="6" t="s">
        <v>33</v>
      </c>
      <c r="C22" s="89"/>
      <c r="D22" s="61" t="str">
        <f>E22&amp;"　　"&amp;F22&amp;"　　"&amp;G22&amp;"　　"&amp;H22&amp;"　　"&amp;I22</f>
        <v>１．1未満　　２．1以上2未満　　３．2以上5未満　　４．5以上10未満　　５．10以上</v>
      </c>
      <c r="E22" s="280" t="s">
        <v>221</v>
      </c>
      <c r="F22" s="280" t="s">
        <v>230</v>
      </c>
      <c r="G22" s="280" t="s">
        <v>233</v>
      </c>
      <c r="H22" s="280" t="s">
        <v>234</v>
      </c>
      <c r="I22" s="280" t="s">
        <v>235</v>
      </c>
      <c r="J22" s="280"/>
      <c r="K22" s="280"/>
      <c r="L22" s="280"/>
      <c r="M22" s="280"/>
      <c r="N22" s="280"/>
      <c r="O22" s="280" t="str">
        <f t="shared" ref="O22:W30" si="0">IFERROR(IF((P22-1)&lt;1,"",P22-1),"")</f>
        <v/>
      </c>
      <c r="P22" s="280" t="str">
        <f t="shared" si="0"/>
        <v/>
      </c>
      <c r="Q22" s="280" t="str">
        <f t="shared" si="0"/>
        <v/>
      </c>
      <c r="R22" s="280" t="str">
        <f t="shared" si="0"/>
        <v/>
      </c>
      <c r="S22" s="280" t="str">
        <f t="shared" si="0"/>
        <v/>
      </c>
      <c r="T22" s="280">
        <f t="shared" si="0"/>
        <v>1</v>
      </c>
      <c r="U22" s="280">
        <f t="shared" si="0"/>
        <v>2</v>
      </c>
      <c r="V22" s="280">
        <f t="shared" si="0"/>
        <v>3</v>
      </c>
      <c r="W22" s="280">
        <f t="shared" si="0"/>
        <v>4</v>
      </c>
      <c r="X22" s="280">
        <f t="shared" ref="X22:X30" si="1">COUNTA(E22:N22)</f>
        <v>5</v>
      </c>
    </row>
    <row r="23" spans="2:24" s="2" customFormat="1" ht="30.5" customHeight="1">
      <c r="B23" s="6" t="s">
        <v>34</v>
      </c>
      <c r="C23" s="86"/>
      <c r="D23" s="61" t="str">
        <f>E23&amp;"　　"&amp;F23&amp;"　　"&amp;G23&amp;"　　"&amp;H23&amp;"　　"&amp;I23</f>
        <v>１．50未満　　２．50以上100未満　　３．100以上200未満　　４．200以上500未満　　５．500以上</v>
      </c>
      <c r="E23" s="284" t="s">
        <v>236</v>
      </c>
      <c r="F23" s="284" t="s">
        <v>237</v>
      </c>
      <c r="G23" s="284" t="s">
        <v>231</v>
      </c>
      <c r="H23" s="284" t="s">
        <v>972</v>
      </c>
      <c r="I23" s="284" t="s">
        <v>238</v>
      </c>
      <c r="J23" s="285"/>
      <c r="K23" s="280"/>
      <c r="L23" s="280"/>
      <c r="M23" s="280"/>
      <c r="N23" s="280"/>
      <c r="O23" s="280" t="str">
        <f t="shared" si="0"/>
        <v/>
      </c>
      <c r="P23" s="280" t="str">
        <f t="shared" si="0"/>
        <v/>
      </c>
      <c r="Q23" s="280" t="str">
        <f t="shared" si="0"/>
        <v/>
      </c>
      <c r="R23" s="280" t="str">
        <f t="shared" si="0"/>
        <v/>
      </c>
      <c r="S23" s="280" t="str">
        <f t="shared" si="0"/>
        <v/>
      </c>
      <c r="T23" s="280">
        <f t="shared" si="0"/>
        <v>1</v>
      </c>
      <c r="U23" s="280">
        <f t="shared" si="0"/>
        <v>2</v>
      </c>
      <c r="V23" s="280">
        <f t="shared" si="0"/>
        <v>3</v>
      </c>
      <c r="W23" s="280">
        <f t="shared" si="0"/>
        <v>4</v>
      </c>
      <c r="X23" s="280">
        <f t="shared" si="1"/>
        <v>5</v>
      </c>
    </row>
    <row r="24" spans="2:24" s="2" customFormat="1" ht="20.149999999999999" customHeight="1" thickBot="1">
      <c r="B24" s="6" t="s">
        <v>35</v>
      </c>
      <c r="C24" s="90"/>
      <c r="D24" s="56" t="str">
        <f t="shared" ref="D24" si="2">E24&amp;"　　"&amp;F24</f>
        <v>１．あり　　２．なし</v>
      </c>
      <c r="E24" s="280" t="s">
        <v>36</v>
      </c>
      <c r="F24" s="280" t="s">
        <v>37</v>
      </c>
      <c r="G24" s="280"/>
      <c r="H24" s="280"/>
      <c r="I24" s="280"/>
      <c r="J24" s="280"/>
      <c r="K24" s="280"/>
      <c r="L24" s="280"/>
      <c r="M24" s="280"/>
      <c r="N24" s="280"/>
      <c r="O24" s="280" t="str">
        <f t="shared" si="0"/>
        <v/>
      </c>
      <c r="P24" s="280" t="str">
        <f t="shared" si="0"/>
        <v/>
      </c>
      <c r="Q24" s="280" t="str">
        <f t="shared" si="0"/>
        <v/>
      </c>
      <c r="R24" s="280" t="str">
        <f t="shared" si="0"/>
        <v/>
      </c>
      <c r="S24" s="280" t="str">
        <f t="shared" si="0"/>
        <v/>
      </c>
      <c r="T24" s="280" t="str">
        <f t="shared" si="0"/>
        <v/>
      </c>
      <c r="U24" s="280" t="str">
        <f t="shared" si="0"/>
        <v/>
      </c>
      <c r="V24" s="280" t="str">
        <f t="shared" si="0"/>
        <v/>
      </c>
      <c r="W24" s="280">
        <f t="shared" si="0"/>
        <v>1</v>
      </c>
      <c r="X24" s="280">
        <f t="shared" si="1"/>
        <v>2</v>
      </c>
    </row>
    <row r="25" spans="2:24" ht="10" customHeight="1">
      <c r="B25" s="72"/>
      <c r="C25" s="72"/>
      <c r="D25" s="59"/>
      <c r="O25" s="280" t="str">
        <f t="shared" si="0"/>
        <v/>
      </c>
      <c r="P25" s="280" t="str">
        <f t="shared" si="0"/>
        <v/>
      </c>
      <c r="Q25" s="280" t="str">
        <f t="shared" si="0"/>
        <v/>
      </c>
      <c r="R25" s="280" t="str">
        <f t="shared" si="0"/>
        <v/>
      </c>
      <c r="S25" s="280" t="str">
        <f t="shared" si="0"/>
        <v/>
      </c>
      <c r="T25" s="280" t="str">
        <f t="shared" si="0"/>
        <v/>
      </c>
      <c r="U25" s="280" t="str">
        <f t="shared" si="0"/>
        <v/>
      </c>
      <c r="V25" s="280" t="str">
        <f t="shared" si="0"/>
        <v/>
      </c>
      <c r="W25" s="280" t="str">
        <f t="shared" si="0"/>
        <v/>
      </c>
      <c r="X25" s="280">
        <f t="shared" si="1"/>
        <v>0</v>
      </c>
    </row>
    <row r="26" spans="2:24" ht="20.25" customHeight="1" thickBot="1">
      <c r="B26" s="36" t="s">
        <v>44</v>
      </c>
      <c r="C26" s="94"/>
      <c r="D26" s="65"/>
      <c r="O26" s="280" t="str">
        <f t="shared" si="0"/>
        <v/>
      </c>
      <c r="P26" s="280" t="str">
        <f t="shared" si="0"/>
        <v/>
      </c>
      <c r="Q26" s="280" t="str">
        <f t="shared" si="0"/>
        <v/>
      </c>
      <c r="R26" s="280" t="str">
        <f t="shared" si="0"/>
        <v/>
      </c>
      <c r="S26" s="280" t="str">
        <f t="shared" si="0"/>
        <v/>
      </c>
      <c r="T26" s="280" t="str">
        <f t="shared" si="0"/>
        <v/>
      </c>
      <c r="U26" s="280" t="str">
        <f t="shared" si="0"/>
        <v/>
      </c>
      <c r="V26" s="280" t="str">
        <f t="shared" si="0"/>
        <v/>
      </c>
      <c r="W26" s="280" t="str">
        <f t="shared" si="0"/>
        <v/>
      </c>
      <c r="X26" s="280">
        <f t="shared" si="1"/>
        <v>0</v>
      </c>
    </row>
    <row r="27" spans="2:24" ht="20.25" customHeight="1">
      <c r="B27" s="37" t="s">
        <v>87</v>
      </c>
      <c r="C27" s="89"/>
      <c r="D27" s="61" t="str">
        <f>E27&amp;"　　"&amp;F27&amp;"　　"&amp;G27&amp;"　　"&amp;H27&amp;"　　"&amp;I27</f>
        <v>１．冷暗所保存 　　２．保存しない（直ちに分析）　　３．その他　　　　</v>
      </c>
      <c r="E27" s="280" t="s">
        <v>45</v>
      </c>
      <c r="F27" s="280" t="s">
        <v>46</v>
      </c>
      <c r="G27" s="280" t="s">
        <v>47</v>
      </c>
      <c r="O27" s="280" t="str">
        <f t="shared" si="0"/>
        <v/>
      </c>
      <c r="P27" s="280" t="str">
        <f t="shared" si="0"/>
        <v/>
      </c>
      <c r="Q27" s="280" t="str">
        <f t="shared" si="0"/>
        <v/>
      </c>
      <c r="R27" s="280" t="str">
        <f t="shared" si="0"/>
        <v/>
      </c>
      <c r="S27" s="280" t="str">
        <f t="shared" si="0"/>
        <v/>
      </c>
      <c r="T27" s="280" t="str">
        <f t="shared" si="0"/>
        <v/>
      </c>
      <c r="U27" s="280" t="str">
        <f t="shared" si="0"/>
        <v/>
      </c>
      <c r="V27" s="280">
        <f t="shared" si="0"/>
        <v>1</v>
      </c>
      <c r="W27" s="280">
        <f t="shared" si="0"/>
        <v>2</v>
      </c>
      <c r="X27" s="280">
        <f t="shared" si="1"/>
        <v>3</v>
      </c>
    </row>
    <row r="28" spans="2:24" ht="20.25" customHeight="1">
      <c r="B28" s="39" t="s">
        <v>121</v>
      </c>
      <c r="C28" s="96"/>
      <c r="D28" s="73"/>
      <c r="O28" s="280" t="str">
        <f t="shared" si="0"/>
        <v/>
      </c>
      <c r="P28" s="280" t="str">
        <f t="shared" si="0"/>
        <v/>
      </c>
      <c r="Q28" s="280" t="str">
        <f t="shared" si="0"/>
        <v/>
      </c>
      <c r="R28" s="280" t="str">
        <f t="shared" si="0"/>
        <v/>
      </c>
      <c r="S28" s="280" t="str">
        <f t="shared" si="0"/>
        <v/>
      </c>
      <c r="T28" s="280" t="str">
        <f t="shared" si="0"/>
        <v/>
      </c>
      <c r="U28" s="280" t="str">
        <f t="shared" si="0"/>
        <v/>
      </c>
      <c r="V28" s="280" t="str">
        <f t="shared" si="0"/>
        <v/>
      </c>
      <c r="W28" s="280" t="str">
        <f t="shared" si="0"/>
        <v/>
      </c>
      <c r="X28" s="280">
        <f t="shared" si="1"/>
        <v>0</v>
      </c>
    </row>
    <row r="29" spans="2:24" ht="20.149999999999999" customHeight="1" thickBot="1">
      <c r="B29" s="38" t="s">
        <v>48</v>
      </c>
      <c r="C29" s="90"/>
      <c r="D29" s="207" t="str">
        <f>E29&amp;"　　"&amp;F29&amp;"　　"&amp;G29&amp;"　　"&amp;H29&amp;"　　"&amp;I29</f>
        <v>１．4未満　　２．4以上5未満　　３．5以上6未満　　４．6以上10未満　　５．10以上</v>
      </c>
      <c r="E29" s="280" t="s">
        <v>240</v>
      </c>
      <c r="F29" s="280" t="s">
        <v>901</v>
      </c>
      <c r="G29" s="280" t="s">
        <v>902</v>
      </c>
      <c r="H29" s="280" t="s">
        <v>903</v>
      </c>
      <c r="I29" s="280" t="s">
        <v>235</v>
      </c>
      <c r="O29" s="280" t="str">
        <f t="shared" si="0"/>
        <v/>
      </c>
      <c r="P29" s="280" t="str">
        <f t="shared" si="0"/>
        <v/>
      </c>
      <c r="Q29" s="280" t="str">
        <f t="shared" si="0"/>
        <v/>
      </c>
      <c r="R29" s="280" t="str">
        <f t="shared" si="0"/>
        <v/>
      </c>
      <c r="S29" s="280" t="str">
        <f t="shared" si="0"/>
        <v/>
      </c>
      <c r="T29" s="280">
        <f t="shared" si="0"/>
        <v>1</v>
      </c>
      <c r="U29" s="280">
        <f t="shared" si="0"/>
        <v>2</v>
      </c>
      <c r="V29" s="280">
        <f t="shared" si="0"/>
        <v>3</v>
      </c>
      <c r="W29" s="280">
        <f t="shared" si="0"/>
        <v>4</v>
      </c>
      <c r="X29" s="280">
        <f t="shared" si="1"/>
        <v>5</v>
      </c>
    </row>
    <row r="30" spans="2:24" ht="20.149999999999999" customHeight="1">
      <c r="B30" s="35" t="s">
        <v>50</v>
      </c>
      <c r="C30" s="54"/>
      <c r="D30" s="57"/>
      <c r="O30" s="280" t="str">
        <f t="shared" si="0"/>
        <v/>
      </c>
      <c r="P30" s="280" t="str">
        <f t="shared" si="0"/>
        <v/>
      </c>
      <c r="Q30" s="280" t="str">
        <f t="shared" si="0"/>
        <v/>
      </c>
      <c r="R30" s="280" t="str">
        <f t="shared" si="0"/>
        <v/>
      </c>
      <c r="S30" s="280" t="str">
        <f t="shared" si="0"/>
        <v/>
      </c>
      <c r="T30" s="280" t="str">
        <f t="shared" si="0"/>
        <v/>
      </c>
      <c r="U30" s="280" t="str">
        <f t="shared" si="0"/>
        <v/>
      </c>
      <c r="V30" s="280" t="str">
        <f t="shared" si="0"/>
        <v/>
      </c>
      <c r="W30" s="280" t="str">
        <f t="shared" si="0"/>
        <v/>
      </c>
      <c r="X30" s="280">
        <f t="shared" si="1"/>
        <v>0</v>
      </c>
    </row>
    <row r="31" spans="2:24" ht="20.25" customHeight="1">
      <c r="B31" s="72"/>
      <c r="C31" s="54"/>
      <c r="D31" s="59"/>
      <c r="O31" s="280" t="str">
        <f t="shared" ref="O31:W37" si="3">IFERROR(IF((P31-1)&lt;1,"",P31-1),"")</f>
        <v/>
      </c>
      <c r="P31" s="280" t="str">
        <f t="shared" si="3"/>
        <v/>
      </c>
      <c r="Q31" s="280" t="str">
        <f t="shared" si="3"/>
        <v/>
      </c>
      <c r="R31" s="280" t="str">
        <f t="shared" si="3"/>
        <v/>
      </c>
      <c r="S31" s="280" t="str">
        <f t="shared" si="3"/>
        <v/>
      </c>
      <c r="T31" s="280" t="str">
        <f t="shared" si="3"/>
        <v/>
      </c>
      <c r="U31" s="280" t="str">
        <f t="shared" si="3"/>
        <v/>
      </c>
      <c r="V31" s="280" t="str">
        <f t="shared" si="3"/>
        <v/>
      </c>
      <c r="W31" s="280" t="str">
        <f t="shared" si="3"/>
        <v/>
      </c>
      <c r="X31" s="280">
        <f t="shared" ref="X31:X86" si="4">COUNTA(E31:N31)</f>
        <v>0</v>
      </c>
    </row>
    <row r="32" spans="2:24" ht="20.149999999999999" customHeight="1" thickBot="1">
      <c r="B32" s="10" t="s">
        <v>38</v>
      </c>
      <c r="C32" s="97"/>
      <c r="D32" s="87"/>
      <c r="O32" s="280" t="str">
        <f t="shared" si="3"/>
        <v/>
      </c>
      <c r="P32" s="280" t="str">
        <f t="shared" si="3"/>
        <v/>
      </c>
      <c r="Q32" s="280" t="str">
        <f t="shared" si="3"/>
        <v/>
      </c>
      <c r="R32" s="280" t="str">
        <f t="shared" si="3"/>
        <v/>
      </c>
      <c r="S32" s="280" t="str">
        <f t="shared" si="3"/>
        <v/>
      </c>
      <c r="T32" s="280" t="str">
        <f t="shared" si="3"/>
        <v/>
      </c>
      <c r="U32" s="280" t="str">
        <f t="shared" si="3"/>
        <v/>
      </c>
      <c r="V32" s="280" t="str">
        <f t="shared" si="3"/>
        <v/>
      </c>
      <c r="W32" s="280" t="str">
        <f t="shared" si="3"/>
        <v/>
      </c>
      <c r="X32" s="280">
        <f t="shared" si="4"/>
        <v>0</v>
      </c>
    </row>
    <row r="33" spans="2:24" ht="20.149999999999999" hidden="1" customHeight="1">
      <c r="B33" s="47" t="s">
        <v>9</v>
      </c>
      <c r="C33" s="88"/>
      <c r="D33" s="133"/>
      <c r="O33" s="280" t="str">
        <f t="shared" si="3"/>
        <v/>
      </c>
      <c r="P33" s="280" t="str">
        <f t="shared" si="3"/>
        <v/>
      </c>
      <c r="Q33" s="280" t="str">
        <f t="shared" si="3"/>
        <v/>
      </c>
      <c r="R33" s="280" t="str">
        <f t="shared" si="3"/>
        <v/>
      </c>
      <c r="S33" s="280" t="str">
        <f t="shared" si="3"/>
        <v/>
      </c>
      <c r="T33" s="280" t="str">
        <f t="shared" si="3"/>
        <v/>
      </c>
      <c r="U33" s="280" t="str">
        <f t="shared" si="3"/>
        <v/>
      </c>
      <c r="V33" s="280" t="str">
        <f t="shared" si="3"/>
        <v/>
      </c>
      <c r="W33" s="280" t="str">
        <f t="shared" si="3"/>
        <v/>
      </c>
      <c r="X33" s="280">
        <f t="shared" si="4"/>
        <v>0</v>
      </c>
    </row>
    <row r="34" spans="2:24" ht="20.149999999999999" customHeight="1">
      <c r="B34" s="33" t="s">
        <v>275</v>
      </c>
      <c r="C34" s="89"/>
      <c r="D34" s="61" t="str">
        <f>E34&amp;"　　"&amp;F34&amp;"　　"&amp;G34&amp;"　　"&amp;H34&amp;"　　"&amp;I34</f>
        <v>１．7未満　　２．7以上14未満　　３．14以上21未満　　４．21以上28未満　　５．28以上</v>
      </c>
      <c r="E34" s="280" t="s">
        <v>924</v>
      </c>
      <c r="F34" s="280" t="s">
        <v>926</v>
      </c>
      <c r="G34" s="280" t="s">
        <v>928</v>
      </c>
      <c r="H34" s="280" t="s">
        <v>929</v>
      </c>
      <c r="I34" s="280" t="s">
        <v>930</v>
      </c>
      <c r="O34" s="280" t="str">
        <f t="shared" si="3"/>
        <v/>
      </c>
      <c r="P34" s="280" t="str">
        <f t="shared" si="3"/>
        <v/>
      </c>
      <c r="Q34" s="280" t="str">
        <f t="shared" si="3"/>
        <v/>
      </c>
      <c r="R34" s="280" t="str">
        <f t="shared" si="3"/>
        <v/>
      </c>
      <c r="S34" s="280" t="str">
        <f t="shared" si="3"/>
        <v/>
      </c>
      <c r="T34" s="280">
        <f t="shared" si="3"/>
        <v>1</v>
      </c>
      <c r="U34" s="280">
        <f t="shared" si="3"/>
        <v>2</v>
      </c>
      <c r="V34" s="280">
        <f t="shared" si="3"/>
        <v>3</v>
      </c>
      <c r="W34" s="280">
        <f t="shared" si="3"/>
        <v>4</v>
      </c>
      <c r="X34" s="280">
        <f t="shared" si="4"/>
        <v>5</v>
      </c>
    </row>
    <row r="35" spans="2:24" ht="20.149999999999999" customHeight="1">
      <c r="B35" s="33" t="s">
        <v>276</v>
      </c>
      <c r="C35" s="86"/>
      <c r="D35" s="61" t="str">
        <f>E35&amp;"　　"&amp;F35&amp;"　　"&amp;G35&amp;"　　"&amp;H35&amp;"　　"&amp;I35</f>
        <v>１．1未満　　２．1以上2未満　　３．2以上7未満　　４．7以上　　</v>
      </c>
      <c r="E35" s="280" t="s">
        <v>221</v>
      </c>
      <c r="F35" s="280" t="s">
        <v>230</v>
      </c>
      <c r="G35" s="280" t="s">
        <v>940</v>
      </c>
      <c r="H35" s="280" t="s">
        <v>941</v>
      </c>
      <c r="O35" s="280" t="str">
        <f t="shared" si="3"/>
        <v/>
      </c>
      <c r="P35" s="280" t="str">
        <f t="shared" si="3"/>
        <v/>
      </c>
      <c r="Q35" s="280" t="str">
        <f t="shared" si="3"/>
        <v/>
      </c>
      <c r="R35" s="280" t="str">
        <f t="shared" si="3"/>
        <v/>
      </c>
      <c r="S35" s="280" t="str">
        <f t="shared" si="3"/>
        <v/>
      </c>
      <c r="T35" s="280" t="str">
        <f t="shared" si="3"/>
        <v/>
      </c>
      <c r="U35" s="280">
        <f t="shared" si="3"/>
        <v>1</v>
      </c>
      <c r="V35" s="280">
        <f t="shared" si="3"/>
        <v>2</v>
      </c>
      <c r="W35" s="280">
        <f t="shared" si="3"/>
        <v>3</v>
      </c>
      <c r="X35" s="280">
        <f t="shared" si="4"/>
        <v>4</v>
      </c>
    </row>
    <row r="36" spans="2:24" ht="22" customHeight="1">
      <c r="B36" s="34" t="s">
        <v>80</v>
      </c>
      <c r="C36" s="86"/>
      <c r="D36" s="58" t="str">
        <f>E36&amp;"　　"&amp;F36&amp;"　　"&amp;G36&amp;"　　"&amp;H36&amp;"　　"&amp;I36</f>
        <v>１．滴定法（手動）　　２．滴定法（自動）　　　　　　</v>
      </c>
      <c r="E36" s="280" t="s">
        <v>278</v>
      </c>
      <c r="F36" s="280" t="s">
        <v>279</v>
      </c>
      <c r="O36" s="280" t="str">
        <f t="shared" si="3"/>
        <v/>
      </c>
      <c r="P36" s="280" t="str">
        <f t="shared" si="3"/>
        <v/>
      </c>
      <c r="Q36" s="280" t="str">
        <f t="shared" si="3"/>
        <v/>
      </c>
      <c r="R36" s="280" t="str">
        <f t="shared" si="3"/>
        <v/>
      </c>
      <c r="S36" s="280" t="str">
        <f t="shared" si="3"/>
        <v/>
      </c>
      <c r="T36" s="280" t="str">
        <f t="shared" si="3"/>
        <v/>
      </c>
      <c r="U36" s="280" t="str">
        <f t="shared" si="3"/>
        <v/>
      </c>
      <c r="V36" s="280" t="str">
        <f t="shared" si="3"/>
        <v/>
      </c>
      <c r="W36" s="280">
        <f t="shared" si="3"/>
        <v>1</v>
      </c>
      <c r="X36" s="280">
        <f t="shared" si="4"/>
        <v>2</v>
      </c>
    </row>
    <row r="37" spans="2:24" ht="31.5" customHeight="1">
      <c r="B37" s="34" t="s">
        <v>39</v>
      </c>
      <c r="C37" s="86"/>
      <c r="D37" s="62" t="str">
        <f>E37&amp;"　　"&amp;F37&amp;"　　"&amp;G37&amp;"　　"&amp;H37&amp;"　　"&amp;I37&amp;"　　"&amp;J37&amp;"　　"&amp;K37</f>
        <v>１．蒸留水　　２．イオン交換水　　３．超純水　　４．（逆浸透膜＋イオン交換）水　　５．逆浸透膜水　　６．その他　　</v>
      </c>
      <c r="E37" s="280" t="s">
        <v>40</v>
      </c>
      <c r="F37" s="280" t="s">
        <v>41</v>
      </c>
      <c r="G37" s="280" t="s">
        <v>42</v>
      </c>
      <c r="H37" s="280" t="s">
        <v>112</v>
      </c>
      <c r="I37" s="280" t="s">
        <v>113</v>
      </c>
      <c r="J37" s="280" t="s">
        <v>114</v>
      </c>
      <c r="O37" s="280" t="str">
        <f t="shared" si="3"/>
        <v/>
      </c>
      <c r="P37" s="280" t="str">
        <f t="shared" si="3"/>
        <v/>
      </c>
      <c r="Q37" s="280" t="str">
        <f t="shared" si="3"/>
        <v/>
      </c>
      <c r="R37" s="280" t="str">
        <f t="shared" si="3"/>
        <v/>
      </c>
      <c r="S37" s="280">
        <f t="shared" si="3"/>
        <v>1</v>
      </c>
      <c r="T37" s="280">
        <f t="shared" si="3"/>
        <v>2</v>
      </c>
      <c r="U37" s="280">
        <f t="shared" si="3"/>
        <v>3</v>
      </c>
      <c r="V37" s="280">
        <f t="shared" si="3"/>
        <v>4</v>
      </c>
      <c r="W37" s="280">
        <f t="shared" si="3"/>
        <v>5</v>
      </c>
      <c r="X37" s="280">
        <f t="shared" si="4"/>
        <v>6</v>
      </c>
    </row>
    <row r="38" spans="2:24" ht="20.149999999999999" customHeight="1" thickBot="1">
      <c r="B38" s="39" t="s">
        <v>122</v>
      </c>
      <c r="C38" s="98"/>
      <c r="D38" s="73"/>
      <c r="O38" s="280" t="str">
        <f t="shared" ref="O38:W53" si="5">IFERROR(IF((P38-1)&lt;1,"",P38-1),"")</f>
        <v/>
      </c>
      <c r="P38" s="280" t="str">
        <f t="shared" si="5"/>
        <v/>
      </c>
      <c r="Q38" s="280" t="str">
        <f t="shared" si="5"/>
        <v/>
      </c>
      <c r="R38" s="280" t="str">
        <f t="shared" si="5"/>
        <v/>
      </c>
      <c r="S38" s="280" t="str">
        <f t="shared" si="5"/>
        <v/>
      </c>
      <c r="T38" s="280" t="str">
        <f t="shared" si="5"/>
        <v/>
      </c>
      <c r="U38" s="280" t="str">
        <f t="shared" si="5"/>
        <v/>
      </c>
      <c r="V38" s="280" t="str">
        <f t="shared" si="5"/>
        <v/>
      </c>
      <c r="W38" s="280" t="str">
        <f t="shared" si="5"/>
        <v/>
      </c>
      <c r="X38" s="280">
        <f t="shared" si="4"/>
        <v>0</v>
      </c>
    </row>
    <row r="39" spans="2:24" ht="10" customHeight="1">
      <c r="B39" s="72"/>
      <c r="C39" s="54"/>
      <c r="D39" s="59"/>
      <c r="O39" s="280" t="str">
        <f t="shared" si="5"/>
        <v/>
      </c>
      <c r="P39" s="280" t="str">
        <f t="shared" si="5"/>
        <v/>
      </c>
      <c r="Q39" s="280" t="str">
        <f t="shared" si="5"/>
        <v/>
      </c>
      <c r="R39" s="280" t="str">
        <f t="shared" si="5"/>
        <v/>
      </c>
      <c r="S39" s="280" t="str">
        <f t="shared" si="5"/>
        <v/>
      </c>
      <c r="T39" s="280" t="str">
        <f t="shared" si="5"/>
        <v/>
      </c>
      <c r="U39" s="280" t="str">
        <f t="shared" si="5"/>
        <v/>
      </c>
      <c r="V39" s="280" t="str">
        <f t="shared" si="5"/>
        <v/>
      </c>
      <c r="W39" s="280" t="str">
        <f t="shared" si="5"/>
        <v/>
      </c>
      <c r="X39" s="280">
        <f t="shared" si="4"/>
        <v>0</v>
      </c>
    </row>
    <row r="40" spans="2:24" ht="20.149999999999999" customHeight="1" thickBot="1">
      <c r="B40" s="10" t="s">
        <v>280</v>
      </c>
      <c r="C40" s="217"/>
      <c r="D40" s="65"/>
      <c r="O40" s="280" t="str">
        <f t="shared" si="5"/>
        <v/>
      </c>
      <c r="P40" s="280" t="str">
        <f t="shared" si="5"/>
        <v/>
      </c>
      <c r="Q40" s="280" t="str">
        <f t="shared" si="5"/>
        <v/>
      </c>
      <c r="R40" s="280" t="str">
        <f t="shared" si="5"/>
        <v/>
      </c>
      <c r="S40" s="280" t="str">
        <f t="shared" si="5"/>
        <v/>
      </c>
      <c r="T40" s="280" t="str">
        <f t="shared" si="5"/>
        <v/>
      </c>
      <c r="U40" s="280" t="str">
        <f t="shared" si="5"/>
        <v/>
      </c>
      <c r="V40" s="280" t="str">
        <f t="shared" si="5"/>
        <v/>
      </c>
      <c r="W40" s="280" t="str">
        <f t="shared" si="5"/>
        <v/>
      </c>
      <c r="X40" s="280">
        <f t="shared" si="4"/>
        <v>0</v>
      </c>
    </row>
    <row r="41" spans="2:24" ht="32.5" customHeight="1">
      <c r="B41" s="41" t="s">
        <v>281</v>
      </c>
      <c r="C41" s="208"/>
      <c r="D41" s="207" t="s">
        <v>319</v>
      </c>
      <c r="O41" s="280" t="str">
        <f t="shared" si="5"/>
        <v/>
      </c>
      <c r="P41" s="280" t="str">
        <f t="shared" si="5"/>
        <v/>
      </c>
      <c r="Q41" s="280" t="str">
        <f t="shared" si="5"/>
        <v/>
      </c>
      <c r="R41" s="280" t="str">
        <f t="shared" si="5"/>
        <v/>
      </c>
      <c r="S41" s="280" t="str">
        <f t="shared" si="5"/>
        <v/>
      </c>
      <c r="T41" s="280" t="str">
        <f t="shared" si="5"/>
        <v/>
      </c>
      <c r="U41" s="280" t="str">
        <f t="shared" si="5"/>
        <v/>
      </c>
      <c r="V41" s="280" t="str">
        <f t="shared" si="5"/>
        <v/>
      </c>
      <c r="W41" s="280" t="str">
        <f t="shared" si="5"/>
        <v/>
      </c>
      <c r="X41" s="280">
        <f t="shared" si="4"/>
        <v>0</v>
      </c>
    </row>
    <row r="42" spans="2:24" ht="20.149999999999999" customHeight="1">
      <c r="B42" s="38" t="s">
        <v>282</v>
      </c>
      <c r="C42" s="86"/>
      <c r="D42" s="61" t="str">
        <f>E42&amp;"　　"&amp;F42&amp;"　　"&amp;G42&amp;"　　"&amp;H42&amp;"　　"&amp;I42&amp;"　　"&amp;J42&amp;"　　"&amp;K42</f>
        <v>１． 100　　２．その他　　　　　　　　　　</v>
      </c>
      <c r="E42" s="280" t="s">
        <v>320</v>
      </c>
      <c r="F42" s="280" t="s">
        <v>321</v>
      </c>
      <c r="O42" s="280" t="str">
        <f t="shared" si="5"/>
        <v/>
      </c>
      <c r="P42" s="280" t="str">
        <f t="shared" si="5"/>
        <v/>
      </c>
      <c r="Q42" s="280" t="str">
        <f t="shared" si="5"/>
        <v/>
      </c>
      <c r="R42" s="280" t="str">
        <f t="shared" si="5"/>
        <v/>
      </c>
      <c r="S42" s="280" t="str">
        <f t="shared" si="5"/>
        <v/>
      </c>
      <c r="T42" s="280" t="str">
        <f t="shared" si="5"/>
        <v/>
      </c>
      <c r="U42" s="280" t="str">
        <f t="shared" si="5"/>
        <v/>
      </c>
      <c r="V42" s="280" t="str">
        <f t="shared" si="5"/>
        <v/>
      </c>
      <c r="W42" s="280">
        <f t="shared" si="5"/>
        <v>1</v>
      </c>
      <c r="X42" s="280">
        <f t="shared" si="4"/>
        <v>2</v>
      </c>
    </row>
    <row r="43" spans="2:24" ht="20.149999999999999" customHeight="1" thickBot="1">
      <c r="B43" s="106" t="s">
        <v>122</v>
      </c>
      <c r="C43" s="223"/>
      <c r="D43" s="185" t="s">
        <v>51</v>
      </c>
      <c r="O43" s="280" t="str">
        <f t="shared" si="5"/>
        <v/>
      </c>
      <c r="P43" s="280" t="str">
        <f t="shared" si="5"/>
        <v/>
      </c>
      <c r="Q43" s="280" t="str">
        <f t="shared" si="5"/>
        <v/>
      </c>
      <c r="R43" s="280" t="str">
        <f t="shared" si="5"/>
        <v/>
      </c>
      <c r="S43" s="280" t="str">
        <f t="shared" si="5"/>
        <v/>
      </c>
      <c r="T43" s="280" t="str">
        <f t="shared" si="5"/>
        <v/>
      </c>
      <c r="U43" s="280" t="str">
        <f t="shared" si="5"/>
        <v/>
      </c>
      <c r="V43" s="280" t="str">
        <f t="shared" si="5"/>
        <v/>
      </c>
      <c r="W43" s="280" t="str">
        <f t="shared" si="5"/>
        <v/>
      </c>
      <c r="X43" s="280">
        <f t="shared" si="4"/>
        <v>0</v>
      </c>
    </row>
    <row r="44" spans="2:24" ht="20.149999999999999" customHeight="1" thickTop="1">
      <c r="B44" s="163" t="s">
        <v>283</v>
      </c>
      <c r="C44" s="95"/>
      <c r="D44" s="173" t="str">
        <f>E44&amp;"　　"&amp;F44&amp;"　　"&amp;G44&amp;"　　"&amp;H44&amp;"　　"&amp;I44&amp;"　　"&amp;J44</f>
        <v>１．行った　　２．行わなかった　　　　　　　　</v>
      </c>
      <c r="E44" s="286" t="s">
        <v>670</v>
      </c>
      <c r="F44" s="280" t="s">
        <v>671</v>
      </c>
      <c r="H44" s="286"/>
      <c r="O44" s="280" t="str">
        <f t="shared" si="5"/>
        <v/>
      </c>
      <c r="P44" s="280" t="str">
        <f t="shared" si="5"/>
        <v/>
      </c>
      <c r="Q44" s="280" t="str">
        <f t="shared" si="5"/>
        <v/>
      </c>
      <c r="R44" s="280" t="str">
        <f t="shared" si="5"/>
        <v/>
      </c>
      <c r="S44" s="280" t="str">
        <f t="shared" si="5"/>
        <v/>
      </c>
      <c r="T44" s="280" t="str">
        <f t="shared" si="5"/>
        <v/>
      </c>
      <c r="U44" s="280" t="str">
        <f t="shared" si="5"/>
        <v/>
      </c>
      <c r="V44" s="280" t="str">
        <f t="shared" si="5"/>
        <v/>
      </c>
      <c r="W44" s="280">
        <f t="shared" si="5"/>
        <v>1</v>
      </c>
      <c r="X44" s="280">
        <f t="shared" si="4"/>
        <v>2</v>
      </c>
    </row>
    <row r="45" spans="2:24" ht="33" customHeight="1">
      <c r="B45" s="42" t="s">
        <v>284</v>
      </c>
      <c r="C45" s="86"/>
      <c r="D45" s="58" t="str">
        <f>E45&amp;"　　"&amp;F45&amp;"　　"&amp;G45&amp;"　　"&amp;H45&amp;"　　"&amp;I45&amp;"　　"&amp;J45</f>
        <v>１．行った　　２．行わなかった　　　　　　　　</v>
      </c>
      <c r="E45" s="286" t="s">
        <v>670</v>
      </c>
      <c r="F45" s="280" t="s">
        <v>671</v>
      </c>
      <c r="H45" s="286"/>
      <c r="O45" s="280" t="str">
        <f t="shared" si="5"/>
        <v/>
      </c>
      <c r="P45" s="280" t="str">
        <f t="shared" si="5"/>
        <v/>
      </c>
      <c r="Q45" s="280" t="str">
        <f t="shared" si="5"/>
        <v/>
      </c>
      <c r="R45" s="280" t="str">
        <f t="shared" si="5"/>
        <v/>
      </c>
      <c r="S45" s="280" t="str">
        <f t="shared" si="5"/>
        <v/>
      </c>
      <c r="T45" s="280" t="str">
        <f t="shared" si="5"/>
        <v/>
      </c>
      <c r="U45" s="280" t="str">
        <f t="shared" si="5"/>
        <v/>
      </c>
      <c r="V45" s="280" t="str">
        <f t="shared" si="5"/>
        <v/>
      </c>
      <c r="W45" s="280">
        <f t="shared" si="5"/>
        <v>1</v>
      </c>
      <c r="X45" s="280">
        <f t="shared" si="4"/>
        <v>2</v>
      </c>
    </row>
    <row r="46" spans="2:24" ht="33" customHeight="1">
      <c r="B46" s="42" t="s">
        <v>285</v>
      </c>
      <c r="C46" s="86"/>
      <c r="D46" s="58" t="str">
        <f t="shared" ref="D46:D48" si="6">E46&amp;"　　"&amp;F46&amp;"　　"&amp;G46&amp;"　　"&amp;H46&amp;"　　"&amp;I46&amp;"　　"&amp;J46</f>
        <v>１．行った　　２．行わなかった　　　　　　　　</v>
      </c>
      <c r="E46" s="286" t="s">
        <v>670</v>
      </c>
      <c r="F46" s="280" t="s">
        <v>671</v>
      </c>
      <c r="H46" s="286"/>
      <c r="O46" s="280" t="str">
        <f t="shared" si="5"/>
        <v/>
      </c>
      <c r="P46" s="280" t="str">
        <f t="shared" si="5"/>
        <v/>
      </c>
      <c r="Q46" s="280" t="str">
        <f t="shared" si="5"/>
        <v/>
      </c>
      <c r="R46" s="280" t="str">
        <f t="shared" si="5"/>
        <v/>
      </c>
      <c r="S46" s="280" t="str">
        <f t="shared" si="5"/>
        <v/>
      </c>
      <c r="T46" s="280" t="str">
        <f t="shared" si="5"/>
        <v/>
      </c>
      <c r="U46" s="280" t="str">
        <f t="shared" si="5"/>
        <v/>
      </c>
      <c r="V46" s="280" t="str">
        <f t="shared" si="5"/>
        <v/>
      </c>
      <c r="W46" s="280">
        <f t="shared" si="5"/>
        <v>1</v>
      </c>
      <c r="X46" s="280">
        <f t="shared" si="4"/>
        <v>2</v>
      </c>
    </row>
    <row r="47" spans="2:24" ht="33" customHeight="1">
      <c r="B47" s="42" t="s">
        <v>286</v>
      </c>
      <c r="C47" s="86"/>
      <c r="D47" s="58" t="str">
        <f t="shared" si="6"/>
        <v>１．行った　　２．行わなかった　　　　　　　　</v>
      </c>
      <c r="E47" s="286" t="s">
        <v>670</v>
      </c>
      <c r="F47" s="280" t="s">
        <v>671</v>
      </c>
      <c r="H47" s="286"/>
      <c r="O47" s="280" t="str">
        <f t="shared" si="5"/>
        <v/>
      </c>
      <c r="P47" s="280" t="str">
        <f t="shared" si="5"/>
        <v/>
      </c>
      <c r="Q47" s="280" t="str">
        <f t="shared" si="5"/>
        <v/>
      </c>
      <c r="R47" s="280" t="str">
        <f t="shared" si="5"/>
        <v/>
      </c>
      <c r="S47" s="280" t="str">
        <f t="shared" si="5"/>
        <v/>
      </c>
      <c r="T47" s="280" t="str">
        <f t="shared" si="5"/>
        <v/>
      </c>
      <c r="U47" s="280" t="str">
        <f t="shared" si="5"/>
        <v/>
      </c>
      <c r="V47" s="280" t="str">
        <f t="shared" si="5"/>
        <v/>
      </c>
      <c r="W47" s="280">
        <f t="shared" si="5"/>
        <v>1</v>
      </c>
      <c r="X47" s="280">
        <f t="shared" si="4"/>
        <v>2</v>
      </c>
    </row>
    <row r="48" spans="2:24" ht="26.15" customHeight="1" thickBot="1">
      <c r="B48" s="219" t="s">
        <v>287</v>
      </c>
      <c r="C48" s="162"/>
      <c r="D48" s="220" t="str">
        <f t="shared" si="6"/>
        <v>１．行った　　２．行わなかった　　　　　　　　</v>
      </c>
      <c r="E48" s="286" t="s">
        <v>670</v>
      </c>
      <c r="F48" s="280" t="s">
        <v>671</v>
      </c>
      <c r="H48" s="286"/>
      <c r="O48" s="280" t="str">
        <f t="shared" si="5"/>
        <v/>
      </c>
      <c r="P48" s="280" t="str">
        <f t="shared" si="5"/>
        <v/>
      </c>
      <c r="Q48" s="280" t="str">
        <f t="shared" si="5"/>
        <v/>
      </c>
      <c r="R48" s="280" t="str">
        <f t="shared" si="5"/>
        <v/>
      </c>
      <c r="S48" s="280" t="str">
        <f t="shared" si="5"/>
        <v/>
      </c>
      <c r="T48" s="280" t="str">
        <f t="shared" si="5"/>
        <v/>
      </c>
      <c r="U48" s="280" t="str">
        <f t="shared" si="5"/>
        <v/>
      </c>
      <c r="V48" s="280" t="str">
        <f t="shared" si="5"/>
        <v/>
      </c>
      <c r="W48" s="280">
        <f t="shared" si="5"/>
        <v>1</v>
      </c>
      <c r="X48" s="280">
        <f t="shared" si="4"/>
        <v>2</v>
      </c>
    </row>
    <row r="49" spans="2:24" ht="34.5" customHeight="1" thickTop="1">
      <c r="B49" s="221" t="s">
        <v>288</v>
      </c>
      <c r="C49" s="95"/>
      <c r="D49" s="62" t="str">
        <f>E49&amp;"　　"&amp;F49&amp;"　　"&amp;G49&amp;"　　"&amp;H49&amp;"　　"&amp;I49</f>
        <v>１．硝酸銀溶液(200g/L) 　　２．硝酸銀溶液(500g/L) 　　３．硝酸銀（粉末）　　４．硫酸銀（粉末）　　５．その他</v>
      </c>
      <c r="E49" s="286" t="s">
        <v>322</v>
      </c>
      <c r="F49" s="280" t="s">
        <v>323</v>
      </c>
      <c r="G49" s="280" t="s">
        <v>324</v>
      </c>
      <c r="H49" s="280" t="s">
        <v>978</v>
      </c>
      <c r="I49" s="280" t="s">
        <v>58</v>
      </c>
      <c r="O49" s="280" t="str">
        <f t="shared" si="5"/>
        <v/>
      </c>
      <c r="P49" s="280" t="str">
        <f t="shared" si="5"/>
        <v/>
      </c>
      <c r="Q49" s="280" t="str">
        <f t="shared" si="5"/>
        <v/>
      </c>
      <c r="R49" s="280" t="str">
        <f t="shared" si="5"/>
        <v/>
      </c>
      <c r="S49" s="280" t="str">
        <f t="shared" si="5"/>
        <v/>
      </c>
      <c r="T49" s="280">
        <f t="shared" si="5"/>
        <v>1</v>
      </c>
      <c r="U49" s="280">
        <f t="shared" si="5"/>
        <v>2</v>
      </c>
      <c r="V49" s="280">
        <f t="shared" si="5"/>
        <v>3</v>
      </c>
      <c r="W49" s="280">
        <f t="shared" si="5"/>
        <v>4</v>
      </c>
      <c r="X49" s="280">
        <f t="shared" si="4"/>
        <v>5</v>
      </c>
    </row>
    <row r="50" spans="2:24" ht="20.149999999999999" customHeight="1">
      <c r="B50" s="39" t="s">
        <v>121</v>
      </c>
      <c r="C50" s="209"/>
      <c r="D50" s="210"/>
      <c r="E50" s="286"/>
      <c r="O50" s="280" t="str">
        <f t="shared" si="5"/>
        <v/>
      </c>
      <c r="P50" s="280" t="str">
        <f t="shared" si="5"/>
        <v/>
      </c>
      <c r="Q50" s="280" t="str">
        <f t="shared" si="5"/>
        <v/>
      </c>
      <c r="R50" s="280" t="str">
        <f t="shared" si="5"/>
        <v/>
      </c>
      <c r="S50" s="280" t="str">
        <f t="shared" si="5"/>
        <v/>
      </c>
      <c r="T50" s="280" t="str">
        <f t="shared" si="5"/>
        <v/>
      </c>
      <c r="U50" s="280" t="str">
        <f t="shared" si="5"/>
        <v/>
      </c>
      <c r="V50" s="280" t="str">
        <f t="shared" si="5"/>
        <v/>
      </c>
      <c r="W50" s="280" t="str">
        <f t="shared" si="5"/>
        <v/>
      </c>
      <c r="X50" s="280">
        <f t="shared" si="4"/>
        <v>0</v>
      </c>
    </row>
    <row r="51" spans="2:24" s="8" customFormat="1" ht="20.149999999999999" customHeight="1">
      <c r="B51" s="40" t="s">
        <v>289</v>
      </c>
      <c r="C51" s="208"/>
      <c r="D51" s="271" t="s">
        <v>290</v>
      </c>
      <c r="E51" s="287"/>
      <c r="F51" s="287"/>
      <c r="G51" s="287"/>
      <c r="H51" s="287"/>
      <c r="I51" s="287"/>
      <c r="J51" s="287"/>
      <c r="K51" s="287"/>
      <c r="L51" s="287"/>
      <c r="M51" s="287"/>
      <c r="N51" s="287"/>
      <c r="O51" s="280" t="str">
        <f t="shared" si="5"/>
        <v/>
      </c>
      <c r="P51" s="280" t="str">
        <f t="shared" si="5"/>
        <v/>
      </c>
      <c r="Q51" s="280" t="str">
        <f t="shared" si="5"/>
        <v/>
      </c>
      <c r="R51" s="280" t="str">
        <f t="shared" si="5"/>
        <v/>
      </c>
      <c r="S51" s="280" t="str">
        <f t="shared" si="5"/>
        <v/>
      </c>
      <c r="T51" s="280" t="str">
        <f t="shared" si="5"/>
        <v/>
      </c>
      <c r="U51" s="280" t="str">
        <f t="shared" si="5"/>
        <v/>
      </c>
      <c r="V51" s="280" t="str">
        <f t="shared" si="5"/>
        <v/>
      </c>
      <c r="W51" s="280" t="str">
        <f t="shared" si="5"/>
        <v/>
      </c>
      <c r="X51" s="280">
        <f t="shared" si="4"/>
        <v>0</v>
      </c>
    </row>
    <row r="52" spans="2:24" ht="20.149999999999999" customHeight="1">
      <c r="B52" s="37" t="s">
        <v>291</v>
      </c>
      <c r="C52" s="86"/>
      <c r="D52" s="58" t="str">
        <f>E52&amp;"　　"&amp;F52&amp;"　　"&amp;G52&amp;"　　"&amp;H52&amp;"　　"&amp;I52</f>
        <v>１．手動　　２．マグネチックスターラー　　３．振とう機　　４．その他　　</v>
      </c>
      <c r="E52" s="286" t="s">
        <v>292</v>
      </c>
      <c r="F52" s="286" t="s">
        <v>293</v>
      </c>
      <c r="G52" s="280" t="s">
        <v>294</v>
      </c>
      <c r="H52" s="280" t="s">
        <v>53</v>
      </c>
      <c r="O52" s="280" t="str">
        <f t="shared" si="5"/>
        <v/>
      </c>
      <c r="P52" s="280" t="str">
        <f t="shared" si="5"/>
        <v/>
      </c>
      <c r="Q52" s="280" t="str">
        <f t="shared" si="5"/>
        <v/>
      </c>
      <c r="R52" s="280" t="str">
        <f t="shared" si="5"/>
        <v/>
      </c>
      <c r="S52" s="280" t="str">
        <f t="shared" si="5"/>
        <v/>
      </c>
      <c r="T52" s="280" t="str">
        <f t="shared" si="5"/>
        <v/>
      </c>
      <c r="U52" s="280">
        <f t="shared" si="5"/>
        <v>1</v>
      </c>
      <c r="V52" s="280">
        <f t="shared" si="5"/>
        <v>2</v>
      </c>
      <c r="W52" s="280">
        <f t="shared" si="5"/>
        <v>3</v>
      </c>
      <c r="X52" s="280">
        <f t="shared" si="4"/>
        <v>4</v>
      </c>
    </row>
    <row r="53" spans="2:24" ht="20.149999999999999" customHeight="1">
      <c r="B53" s="39" t="s">
        <v>121</v>
      </c>
      <c r="C53" s="209"/>
      <c r="D53" s="92"/>
      <c r="E53" s="286"/>
      <c r="O53" s="280" t="str">
        <f t="shared" si="5"/>
        <v/>
      </c>
      <c r="P53" s="280" t="str">
        <f t="shared" si="5"/>
        <v/>
      </c>
      <c r="Q53" s="280" t="str">
        <f t="shared" si="5"/>
        <v/>
      </c>
      <c r="R53" s="280" t="str">
        <f t="shared" si="5"/>
        <v/>
      </c>
      <c r="S53" s="280" t="str">
        <f t="shared" si="5"/>
        <v/>
      </c>
      <c r="T53" s="280" t="str">
        <f t="shared" si="5"/>
        <v/>
      </c>
      <c r="U53" s="280" t="str">
        <f t="shared" si="5"/>
        <v/>
      </c>
      <c r="V53" s="280" t="str">
        <f t="shared" si="5"/>
        <v/>
      </c>
      <c r="W53" s="280" t="str">
        <f t="shared" si="5"/>
        <v/>
      </c>
      <c r="X53" s="280">
        <f t="shared" si="4"/>
        <v>0</v>
      </c>
    </row>
    <row r="54" spans="2:24" s="8" customFormat="1" ht="20.149999999999999" customHeight="1">
      <c r="B54" s="40" t="s">
        <v>295</v>
      </c>
      <c r="C54" s="208"/>
      <c r="D54" s="211" t="s">
        <v>296</v>
      </c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0" t="str">
        <f t="shared" ref="O54:W69" si="7">IFERROR(IF((P54-1)&lt;1,"",P54-1),"")</f>
        <v/>
      </c>
      <c r="P54" s="280" t="str">
        <f t="shared" si="7"/>
        <v/>
      </c>
      <c r="Q54" s="280" t="str">
        <f t="shared" si="7"/>
        <v/>
      </c>
      <c r="R54" s="280" t="str">
        <f t="shared" si="7"/>
        <v/>
      </c>
      <c r="S54" s="280" t="str">
        <f t="shared" si="7"/>
        <v/>
      </c>
      <c r="T54" s="280" t="str">
        <f t="shared" si="7"/>
        <v/>
      </c>
      <c r="U54" s="280" t="str">
        <f t="shared" si="7"/>
        <v/>
      </c>
      <c r="V54" s="280" t="str">
        <f t="shared" si="7"/>
        <v/>
      </c>
      <c r="W54" s="280" t="str">
        <f t="shared" si="7"/>
        <v/>
      </c>
      <c r="X54" s="280">
        <f t="shared" si="4"/>
        <v>0</v>
      </c>
    </row>
    <row r="55" spans="2:24" s="8" customFormat="1" ht="20.149999999999999" customHeight="1" thickBot="1">
      <c r="B55" s="222" t="s">
        <v>297</v>
      </c>
      <c r="C55" s="223"/>
      <c r="D55" s="224" t="s">
        <v>60</v>
      </c>
      <c r="E55" s="287"/>
      <c r="F55" s="287"/>
      <c r="G55" s="287"/>
      <c r="H55" s="287"/>
      <c r="I55" s="287"/>
      <c r="J55" s="287"/>
      <c r="K55" s="287"/>
      <c r="L55" s="287"/>
      <c r="M55" s="287"/>
      <c r="N55" s="287"/>
      <c r="O55" s="280" t="str">
        <f t="shared" si="7"/>
        <v/>
      </c>
      <c r="P55" s="280" t="str">
        <f t="shared" si="7"/>
        <v/>
      </c>
      <c r="Q55" s="280" t="str">
        <f t="shared" si="7"/>
        <v/>
      </c>
      <c r="R55" s="280" t="str">
        <f t="shared" si="7"/>
        <v/>
      </c>
      <c r="S55" s="280" t="str">
        <f t="shared" si="7"/>
        <v/>
      </c>
      <c r="T55" s="280" t="str">
        <f t="shared" si="7"/>
        <v/>
      </c>
      <c r="U55" s="280" t="str">
        <f t="shared" si="7"/>
        <v/>
      </c>
      <c r="V55" s="280" t="str">
        <f t="shared" si="7"/>
        <v/>
      </c>
      <c r="W55" s="280" t="str">
        <f t="shared" si="7"/>
        <v/>
      </c>
      <c r="X55" s="280">
        <f t="shared" si="4"/>
        <v>0</v>
      </c>
    </row>
    <row r="56" spans="2:24" s="8" customFormat="1" ht="20.149999999999999" customHeight="1" thickTop="1">
      <c r="B56" s="174" t="s">
        <v>298</v>
      </c>
      <c r="C56" s="86"/>
      <c r="D56" s="62" t="str">
        <f>E56&amp;"　　"&amp;F56&amp;"　　"&amp;G56&amp;"　　"&amp;H56&amp;"　　"&amp;I56</f>
        <v>１．90未満　　２． 90以上95未満　　３．95以上100未満　　４．100以上　　</v>
      </c>
      <c r="E56" s="287" t="s">
        <v>325</v>
      </c>
      <c r="F56" s="287" t="s">
        <v>326</v>
      </c>
      <c r="G56" s="287" t="s">
        <v>327</v>
      </c>
      <c r="H56" s="287" t="s">
        <v>328</v>
      </c>
      <c r="I56" s="287"/>
      <c r="J56" s="287"/>
      <c r="K56" s="287"/>
      <c r="L56" s="287"/>
      <c r="M56" s="287"/>
      <c r="N56" s="287"/>
      <c r="O56" s="280" t="str">
        <f t="shared" si="7"/>
        <v/>
      </c>
      <c r="P56" s="280" t="str">
        <f t="shared" si="7"/>
        <v/>
      </c>
      <c r="Q56" s="280" t="str">
        <f t="shared" si="7"/>
        <v/>
      </c>
      <c r="R56" s="280" t="str">
        <f t="shared" si="7"/>
        <v/>
      </c>
      <c r="S56" s="280" t="str">
        <f t="shared" si="7"/>
        <v/>
      </c>
      <c r="T56" s="280" t="str">
        <f t="shared" si="7"/>
        <v/>
      </c>
      <c r="U56" s="280">
        <f t="shared" si="7"/>
        <v>1</v>
      </c>
      <c r="V56" s="280">
        <f t="shared" si="7"/>
        <v>2</v>
      </c>
      <c r="W56" s="280">
        <f t="shared" si="7"/>
        <v>3</v>
      </c>
      <c r="X56" s="280">
        <f t="shared" si="4"/>
        <v>4</v>
      </c>
    </row>
    <row r="57" spans="2:24" s="8" customFormat="1" ht="20.149999999999999" customHeight="1">
      <c r="B57" s="40" t="s">
        <v>299</v>
      </c>
      <c r="C57" s="86"/>
      <c r="D57" s="61" t="str">
        <f t="shared" ref="D57:D58" si="8">E57&amp;"　　"&amp;F57&amp;"　　"&amp;G57&amp;"　　"&amp;H57&amp;"　　"&amp;I57</f>
        <v>１．90未満　　２． 90以上95未満　　３．95以上100未満　　４．100以上　　</v>
      </c>
      <c r="E57" s="287" t="s">
        <v>325</v>
      </c>
      <c r="F57" s="287" t="s">
        <v>326</v>
      </c>
      <c r="G57" s="287" t="s">
        <v>327</v>
      </c>
      <c r="H57" s="287" t="s">
        <v>328</v>
      </c>
      <c r="I57" s="287"/>
      <c r="J57" s="287"/>
      <c r="K57" s="287"/>
      <c r="L57" s="287"/>
      <c r="M57" s="287"/>
      <c r="N57" s="287"/>
      <c r="O57" s="280" t="str">
        <f t="shared" si="7"/>
        <v/>
      </c>
      <c r="P57" s="280" t="str">
        <f t="shared" si="7"/>
        <v/>
      </c>
      <c r="Q57" s="280" t="str">
        <f t="shared" si="7"/>
        <v/>
      </c>
      <c r="R57" s="280" t="str">
        <f t="shared" si="7"/>
        <v/>
      </c>
      <c r="S57" s="280" t="str">
        <f t="shared" si="7"/>
        <v/>
      </c>
      <c r="T57" s="280" t="str">
        <f t="shared" si="7"/>
        <v/>
      </c>
      <c r="U57" s="280">
        <f t="shared" si="7"/>
        <v>1</v>
      </c>
      <c r="V57" s="280">
        <f t="shared" si="7"/>
        <v>2</v>
      </c>
      <c r="W57" s="280">
        <f t="shared" si="7"/>
        <v>3</v>
      </c>
      <c r="X57" s="280">
        <f t="shared" si="4"/>
        <v>4</v>
      </c>
    </row>
    <row r="58" spans="2:24" s="8" customFormat="1" ht="20.149999999999999" customHeight="1" thickBot="1">
      <c r="B58" s="40" t="s">
        <v>300</v>
      </c>
      <c r="C58" s="90"/>
      <c r="D58" s="61" t="str">
        <f t="shared" si="8"/>
        <v>１．90未満　　２． 90以上95未満　　３．95以上100未満　　４．100以上　　</v>
      </c>
      <c r="E58" s="287" t="s">
        <v>325</v>
      </c>
      <c r="F58" s="287" t="s">
        <v>326</v>
      </c>
      <c r="G58" s="287" t="s">
        <v>327</v>
      </c>
      <c r="H58" s="287" t="s">
        <v>328</v>
      </c>
      <c r="I58" s="287"/>
      <c r="J58" s="287"/>
      <c r="K58" s="287"/>
      <c r="L58" s="287"/>
      <c r="M58" s="287"/>
      <c r="N58" s="287"/>
      <c r="O58" s="280" t="str">
        <f t="shared" si="7"/>
        <v/>
      </c>
      <c r="P58" s="280" t="str">
        <f t="shared" si="7"/>
        <v/>
      </c>
      <c r="Q58" s="280" t="str">
        <f t="shared" si="7"/>
        <v/>
      </c>
      <c r="R58" s="280" t="str">
        <f t="shared" si="7"/>
        <v/>
      </c>
      <c r="S58" s="280" t="str">
        <f t="shared" si="7"/>
        <v/>
      </c>
      <c r="T58" s="280" t="str">
        <f t="shared" si="7"/>
        <v/>
      </c>
      <c r="U58" s="280">
        <f t="shared" si="7"/>
        <v>1</v>
      </c>
      <c r="V58" s="280">
        <f t="shared" si="7"/>
        <v>2</v>
      </c>
      <c r="W58" s="280">
        <f t="shared" si="7"/>
        <v>3</v>
      </c>
      <c r="X58" s="280">
        <f t="shared" si="4"/>
        <v>4</v>
      </c>
    </row>
    <row r="59" spans="2:24" s="8" customFormat="1" ht="20.149999999999999" customHeight="1">
      <c r="B59" s="166"/>
      <c r="C59" s="59"/>
      <c r="D59" s="57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0" t="str">
        <f t="shared" si="7"/>
        <v/>
      </c>
      <c r="P59" s="280" t="str">
        <f t="shared" si="7"/>
        <v/>
      </c>
      <c r="Q59" s="280" t="str">
        <f t="shared" si="7"/>
        <v/>
      </c>
      <c r="R59" s="280" t="str">
        <f t="shared" si="7"/>
        <v/>
      </c>
      <c r="S59" s="280" t="str">
        <f t="shared" si="7"/>
        <v/>
      </c>
      <c r="T59" s="280" t="str">
        <f t="shared" si="7"/>
        <v/>
      </c>
      <c r="U59" s="280" t="str">
        <f t="shared" si="7"/>
        <v/>
      </c>
      <c r="V59" s="280" t="str">
        <f t="shared" si="7"/>
        <v/>
      </c>
      <c r="W59" s="280" t="str">
        <f t="shared" si="7"/>
        <v/>
      </c>
      <c r="X59" s="280">
        <f t="shared" si="4"/>
        <v>0</v>
      </c>
    </row>
    <row r="60" spans="2:24" ht="20.149999999999999" customHeight="1" thickBot="1">
      <c r="B60" s="36" t="s">
        <v>68</v>
      </c>
      <c r="C60" s="214"/>
      <c r="D60" s="65"/>
      <c r="O60" s="280" t="str">
        <f t="shared" si="7"/>
        <v/>
      </c>
      <c r="P60" s="280" t="str">
        <f t="shared" si="7"/>
        <v/>
      </c>
      <c r="Q60" s="280" t="str">
        <f t="shared" si="7"/>
        <v/>
      </c>
      <c r="R60" s="280" t="str">
        <f t="shared" si="7"/>
        <v/>
      </c>
      <c r="S60" s="280" t="str">
        <f t="shared" si="7"/>
        <v/>
      </c>
      <c r="T60" s="280" t="str">
        <f t="shared" si="7"/>
        <v/>
      </c>
      <c r="U60" s="280" t="str">
        <f t="shared" si="7"/>
        <v/>
      </c>
      <c r="V60" s="280" t="str">
        <f t="shared" si="7"/>
        <v/>
      </c>
      <c r="W60" s="280" t="str">
        <f t="shared" si="7"/>
        <v/>
      </c>
      <c r="X60" s="280">
        <f t="shared" si="4"/>
        <v>0</v>
      </c>
    </row>
    <row r="61" spans="2:24" ht="20.149999999999999" customHeight="1">
      <c r="B61" s="205" t="s">
        <v>301</v>
      </c>
      <c r="C61" s="89"/>
      <c r="D61" s="55" t="str">
        <f>E61&amp;"　　"&amp;F61&amp;"　　"&amp;G61&amp;"　　"&amp;H61&amp;"　　"&amp;I61</f>
        <v>１．自社調製　　２．市販品を購入　　　　　　</v>
      </c>
      <c r="E61" s="280" t="s">
        <v>302</v>
      </c>
      <c r="F61" s="280" t="s">
        <v>303</v>
      </c>
      <c r="O61" s="280" t="str">
        <f t="shared" si="7"/>
        <v/>
      </c>
      <c r="P61" s="280" t="str">
        <f t="shared" si="7"/>
        <v/>
      </c>
      <c r="Q61" s="280" t="str">
        <f t="shared" si="7"/>
        <v/>
      </c>
      <c r="R61" s="280" t="str">
        <f t="shared" si="7"/>
        <v/>
      </c>
      <c r="S61" s="280" t="str">
        <f t="shared" si="7"/>
        <v/>
      </c>
      <c r="T61" s="280" t="str">
        <f t="shared" si="7"/>
        <v/>
      </c>
      <c r="U61" s="280" t="str">
        <f t="shared" si="7"/>
        <v/>
      </c>
      <c r="V61" s="280" t="str">
        <f t="shared" si="7"/>
        <v/>
      </c>
      <c r="W61" s="280">
        <f t="shared" si="7"/>
        <v>1</v>
      </c>
      <c r="X61" s="280">
        <f t="shared" si="4"/>
        <v>2</v>
      </c>
    </row>
    <row r="62" spans="2:24" ht="40.5" customHeight="1">
      <c r="B62" s="169" t="s">
        <v>304</v>
      </c>
      <c r="C62" s="86"/>
      <c r="D62" s="58" t="str">
        <f>E62&amp;"　　"&amp;F62&amp;"　　"&amp;G62&amp;"　　"&amp;H62&amp;"　　"&amp;I62&amp;"　　"&amp;J62&amp;"　　"&amp;K62</f>
        <v>１．富士フイルム和光純薬　　２．関東化学　　　３．キシダ化学　　４．ナカライテスク　　５．シグマアルドリッチ　　６．伊勢久　　７．その他</v>
      </c>
      <c r="E62" s="280" t="s">
        <v>305</v>
      </c>
      <c r="F62" s="280" t="s">
        <v>69</v>
      </c>
      <c r="G62" s="280" t="s">
        <v>306</v>
      </c>
      <c r="H62" s="280" t="s">
        <v>307</v>
      </c>
      <c r="I62" s="280" t="s">
        <v>308</v>
      </c>
      <c r="J62" s="280" t="s">
        <v>309</v>
      </c>
      <c r="K62" s="280" t="s">
        <v>310</v>
      </c>
      <c r="O62" s="280" t="str">
        <f t="shared" si="7"/>
        <v/>
      </c>
      <c r="P62" s="280" t="str">
        <f t="shared" si="7"/>
        <v/>
      </c>
      <c r="Q62" s="280" t="str">
        <f t="shared" si="7"/>
        <v/>
      </c>
      <c r="R62" s="280">
        <f t="shared" si="7"/>
        <v>1</v>
      </c>
      <c r="S62" s="280">
        <f t="shared" si="7"/>
        <v>2</v>
      </c>
      <c r="T62" s="280">
        <f t="shared" si="7"/>
        <v>3</v>
      </c>
      <c r="U62" s="280">
        <f t="shared" si="7"/>
        <v>4</v>
      </c>
      <c r="V62" s="280">
        <f t="shared" si="7"/>
        <v>5</v>
      </c>
      <c r="W62" s="280">
        <f t="shared" si="7"/>
        <v>6</v>
      </c>
      <c r="X62" s="280">
        <f t="shared" si="4"/>
        <v>7</v>
      </c>
    </row>
    <row r="63" spans="2:24" ht="20.149999999999999" customHeight="1">
      <c r="B63" s="39" t="s">
        <v>121</v>
      </c>
      <c r="C63" s="218"/>
      <c r="D63" s="92"/>
      <c r="O63" s="280" t="str">
        <f t="shared" si="7"/>
        <v/>
      </c>
      <c r="P63" s="280" t="str">
        <f t="shared" si="7"/>
        <v/>
      </c>
      <c r="Q63" s="280" t="str">
        <f t="shared" si="7"/>
        <v/>
      </c>
      <c r="R63" s="280" t="str">
        <f t="shared" si="7"/>
        <v/>
      </c>
      <c r="S63" s="280" t="str">
        <f t="shared" si="7"/>
        <v/>
      </c>
      <c r="T63" s="280" t="str">
        <f t="shared" si="7"/>
        <v/>
      </c>
      <c r="U63" s="280" t="str">
        <f t="shared" si="7"/>
        <v/>
      </c>
      <c r="V63" s="280" t="str">
        <f t="shared" si="7"/>
        <v/>
      </c>
      <c r="W63" s="280" t="str">
        <f t="shared" si="7"/>
        <v/>
      </c>
      <c r="X63" s="280">
        <f t="shared" si="4"/>
        <v>0</v>
      </c>
    </row>
    <row r="64" spans="2:24" s="8" customFormat="1" ht="20.149999999999999" customHeight="1">
      <c r="B64" s="225" t="s">
        <v>311</v>
      </c>
      <c r="C64" s="259"/>
      <c r="D64" s="58" t="str">
        <f>E64&amp;"　　"&amp;F64&amp;"　　"&amp;G64&amp;"　　"&amp;H64&amp;"　　"&amp;I64&amp;"　　"&amp;J64&amp;"　　"&amp;K64</f>
        <v>１．5　　２．20　　３．25　　４．100　　５．200　　６．その他　　</v>
      </c>
      <c r="E64" s="288" t="s">
        <v>904</v>
      </c>
      <c r="F64" s="288" t="s">
        <v>905</v>
      </c>
      <c r="G64" s="288" t="s">
        <v>906</v>
      </c>
      <c r="H64" s="288" t="s">
        <v>907</v>
      </c>
      <c r="I64" s="288" t="s">
        <v>908</v>
      </c>
      <c r="J64" s="288" t="s">
        <v>67</v>
      </c>
      <c r="K64" s="288"/>
      <c r="L64" s="288"/>
      <c r="M64" s="288"/>
      <c r="N64" s="288"/>
      <c r="O64" s="280" t="str">
        <f t="shared" si="7"/>
        <v/>
      </c>
      <c r="P64" s="280" t="str">
        <f t="shared" si="7"/>
        <v/>
      </c>
      <c r="Q64" s="280" t="str">
        <f t="shared" si="7"/>
        <v/>
      </c>
      <c r="R64" s="280" t="str">
        <f t="shared" si="7"/>
        <v/>
      </c>
      <c r="S64" s="280">
        <f t="shared" si="7"/>
        <v>1</v>
      </c>
      <c r="T64" s="280">
        <f t="shared" si="7"/>
        <v>2</v>
      </c>
      <c r="U64" s="280">
        <f t="shared" si="7"/>
        <v>3</v>
      </c>
      <c r="V64" s="280">
        <f t="shared" si="7"/>
        <v>4</v>
      </c>
      <c r="W64" s="280">
        <f t="shared" si="7"/>
        <v>5</v>
      </c>
      <c r="X64" s="280">
        <f t="shared" si="4"/>
        <v>6</v>
      </c>
    </row>
    <row r="65" spans="2:24" ht="20.149999999999999" customHeight="1" thickBot="1">
      <c r="B65" s="39" t="s">
        <v>121</v>
      </c>
      <c r="C65" s="212"/>
      <c r="D65" s="93" t="s">
        <v>312</v>
      </c>
      <c r="O65" s="280" t="str">
        <f t="shared" si="7"/>
        <v/>
      </c>
      <c r="P65" s="280" t="str">
        <f t="shared" si="7"/>
        <v/>
      </c>
      <c r="Q65" s="280" t="str">
        <f t="shared" si="7"/>
        <v/>
      </c>
      <c r="R65" s="280" t="str">
        <f t="shared" si="7"/>
        <v/>
      </c>
      <c r="S65" s="280" t="str">
        <f t="shared" si="7"/>
        <v/>
      </c>
      <c r="T65" s="280" t="str">
        <f t="shared" si="7"/>
        <v/>
      </c>
      <c r="U65" s="280" t="str">
        <f t="shared" si="7"/>
        <v/>
      </c>
      <c r="V65" s="280" t="str">
        <f t="shared" si="7"/>
        <v/>
      </c>
      <c r="W65" s="280" t="str">
        <f t="shared" si="7"/>
        <v/>
      </c>
      <c r="X65" s="280">
        <f t="shared" si="4"/>
        <v>0</v>
      </c>
    </row>
    <row r="66" spans="2:24" ht="20.149999999999999" customHeight="1">
      <c r="B66" s="166"/>
      <c r="C66" s="166"/>
      <c r="D66" s="57"/>
      <c r="O66" s="280" t="str">
        <f t="shared" si="7"/>
        <v/>
      </c>
      <c r="P66" s="280" t="str">
        <f t="shared" si="7"/>
        <v/>
      </c>
      <c r="Q66" s="280" t="str">
        <f t="shared" si="7"/>
        <v/>
      </c>
      <c r="R66" s="280" t="str">
        <f t="shared" si="7"/>
        <v/>
      </c>
      <c r="S66" s="280" t="str">
        <f t="shared" si="7"/>
        <v/>
      </c>
      <c r="T66" s="280" t="str">
        <f t="shared" si="7"/>
        <v/>
      </c>
      <c r="U66" s="280" t="str">
        <f t="shared" si="7"/>
        <v/>
      </c>
      <c r="V66" s="280" t="str">
        <f t="shared" si="7"/>
        <v/>
      </c>
      <c r="W66" s="280" t="str">
        <f t="shared" si="7"/>
        <v/>
      </c>
      <c r="X66" s="280">
        <f t="shared" si="4"/>
        <v>0</v>
      </c>
    </row>
    <row r="67" spans="2:24" ht="20.149999999999999" customHeight="1" thickBot="1">
      <c r="B67" s="36" t="s">
        <v>313</v>
      </c>
      <c r="C67" s="214"/>
      <c r="D67" s="65"/>
      <c r="O67" s="280" t="str">
        <f t="shared" si="7"/>
        <v/>
      </c>
      <c r="P67" s="280" t="str">
        <f t="shared" si="7"/>
        <v/>
      </c>
      <c r="Q67" s="280" t="str">
        <f t="shared" si="7"/>
        <v/>
      </c>
      <c r="R67" s="280" t="str">
        <f t="shared" si="7"/>
        <v/>
      </c>
      <c r="S67" s="280" t="str">
        <f t="shared" si="7"/>
        <v/>
      </c>
      <c r="T67" s="280" t="str">
        <f t="shared" si="7"/>
        <v/>
      </c>
      <c r="U67" s="280" t="str">
        <f t="shared" si="7"/>
        <v/>
      </c>
      <c r="V67" s="280" t="str">
        <f t="shared" si="7"/>
        <v/>
      </c>
      <c r="W67" s="280" t="str">
        <f t="shared" si="7"/>
        <v/>
      </c>
      <c r="X67" s="280">
        <f t="shared" si="4"/>
        <v>0</v>
      </c>
    </row>
    <row r="68" spans="2:24" ht="34" customHeight="1">
      <c r="B68" s="40" t="s">
        <v>314</v>
      </c>
      <c r="C68" s="216"/>
      <c r="D68" s="55" t="s">
        <v>315</v>
      </c>
      <c r="O68" s="280" t="str">
        <f t="shared" si="7"/>
        <v/>
      </c>
      <c r="P68" s="280" t="str">
        <f t="shared" si="7"/>
        <v/>
      </c>
      <c r="Q68" s="280" t="str">
        <f t="shared" si="7"/>
        <v/>
      </c>
      <c r="R68" s="280" t="str">
        <f t="shared" si="7"/>
        <v/>
      </c>
      <c r="S68" s="280" t="str">
        <f t="shared" si="7"/>
        <v/>
      </c>
      <c r="T68" s="280" t="str">
        <f t="shared" si="7"/>
        <v/>
      </c>
      <c r="U68" s="280" t="str">
        <f t="shared" si="7"/>
        <v/>
      </c>
      <c r="V68" s="280" t="str">
        <f t="shared" si="7"/>
        <v/>
      </c>
      <c r="W68" s="280" t="str">
        <f t="shared" si="7"/>
        <v/>
      </c>
      <c r="X68" s="280">
        <f t="shared" si="4"/>
        <v>0</v>
      </c>
    </row>
    <row r="69" spans="2:24" ht="34" customHeight="1" thickBot="1">
      <c r="B69" s="40" t="s">
        <v>316</v>
      </c>
      <c r="C69" s="212"/>
      <c r="D69" s="55" t="s">
        <v>317</v>
      </c>
      <c r="O69" s="280" t="str">
        <f t="shared" si="7"/>
        <v/>
      </c>
      <c r="P69" s="280" t="str">
        <f t="shared" si="7"/>
        <v/>
      </c>
      <c r="Q69" s="280" t="str">
        <f t="shared" si="7"/>
        <v/>
      </c>
      <c r="R69" s="280" t="str">
        <f t="shared" si="7"/>
        <v/>
      </c>
      <c r="S69" s="280" t="str">
        <f t="shared" si="7"/>
        <v/>
      </c>
      <c r="T69" s="280" t="str">
        <f t="shared" si="7"/>
        <v/>
      </c>
      <c r="U69" s="280" t="str">
        <f t="shared" si="7"/>
        <v/>
      </c>
      <c r="V69" s="280" t="str">
        <f t="shared" si="7"/>
        <v/>
      </c>
      <c r="W69" s="280" t="str">
        <f t="shared" si="7"/>
        <v/>
      </c>
      <c r="X69" s="280">
        <f t="shared" si="4"/>
        <v>0</v>
      </c>
    </row>
    <row r="70" spans="2:24" ht="20.25" customHeight="1" thickBot="1">
      <c r="B70" s="1"/>
      <c r="C70" s="5"/>
      <c r="O70" s="280" t="str">
        <f t="shared" ref="O70:W85" si="9">IFERROR(IF((P70-1)&lt;1,"",P70-1),"")</f>
        <v/>
      </c>
      <c r="P70" s="280" t="str">
        <f t="shared" si="9"/>
        <v/>
      </c>
      <c r="Q70" s="280" t="str">
        <f t="shared" si="9"/>
        <v/>
      </c>
      <c r="R70" s="280" t="str">
        <f t="shared" si="9"/>
        <v/>
      </c>
      <c r="S70" s="280" t="str">
        <f t="shared" si="9"/>
        <v/>
      </c>
      <c r="T70" s="280" t="str">
        <f t="shared" si="9"/>
        <v/>
      </c>
      <c r="U70" s="280" t="str">
        <f t="shared" si="9"/>
        <v/>
      </c>
      <c r="V70" s="280" t="str">
        <f t="shared" si="9"/>
        <v/>
      </c>
      <c r="W70" s="280" t="str">
        <f t="shared" si="9"/>
        <v/>
      </c>
      <c r="X70" s="280">
        <f t="shared" si="4"/>
        <v>0</v>
      </c>
    </row>
    <row r="71" spans="2:24" ht="50.15" customHeight="1" thickBot="1">
      <c r="B71" s="38" t="s">
        <v>77</v>
      </c>
      <c r="C71" s="354"/>
      <c r="D71" s="355"/>
      <c r="O71" s="280" t="str">
        <f t="shared" si="9"/>
        <v/>
      </c>
      <c r="P71" s="280" t="str">
        <f t="shared" si="9"/>
        <v/>
      </c>
      <c r="Q71" s="280" t="str">
        <f t="shared" si="9"/>
        <v/>
      </c>
      <c r="R71" s="280" t="str">
        <f t="shared" si="9"/>
        <v/>
      </c>
      <c r="S71" s="280" t="str">
        <f t="shared" si="9"/>
        <v/>
      </c>
      <c r="T71" s="280" t="str">
        <f t="shared" si="9"/>
        <v/>
      </c>
      <c r="U71" s="280" t="str">
        <f t="shared" si="9"/>
        <v/>
      </c>
      <c r="V71" s="280" t="str">
        <f t="shared" si="9"/>
        <v/>
      </c>
      <c r="W71" s="280" t="str">
        <f t="shared" si="9"/>
        <v/>
      </c>
      <c r="X71" s="280">
        <f t="shared" si="4"/>
        <v>0</v>
      </c>
    </row>
    <row r="72" spans="2:24" ht="50.15" customHeight="1" thickBot="1">
      <c r="B72" s="40" t="s">
        <v>78</v>
      </c>
      <c r="C72" s="356" t="s">
        <v>318</v>
      </c>
      <c r="D72" s="357"/>
      <c r="O72" s="280" t="str">
        <f t="shared" si="9"/>
        <v/>
      </c>
      <c r="P72" s="280" t="str">
        <f t="shared" si="9"/>
        <v/>
      </c>
      <c r="Q72" s="280" t="str">
        <f t="shared" si="9"/>
        <v/>
      </c>
      <c r="R72" s="280" t="str">
        <f t="shared" si="9"/>
        <v/>
      </c>
      <c r="S72" s="280" t="str">
        <f t="shared" si="9"/>
        <v/>
      </c>
      <c r="T72" s="280" t="str">
        <f t="shared" si="9"/>
        <v/>
      </c>
      <c r="U72" s="280" t="str">
        <f t="shared" si="9"/>
        <v/>
      </c>
      <c r="V72" s="280" t="str">
        <f t="shared" si="9"/>
        <v/>
      </c>
      <c r="W72" s="280" t="str">
        <f t="shared" si="9"/>
        <v/>
      </c>
      <c r="X72" s="280">
        <f t="shared" si="4"/>
        <v>0</v>
      </c>
    </row>
    <row r="73" spans="2:24">
      <c r="O73" s="280" t="str">
        <f t="shared" si="9"/>
        <v/>
      </c>
      <c r="P73" s="280" t="str">
        <f t="shared" si="9"/>
        <v/>
      </c>
      <c r="Q73" s="280" t="str">
        <f t="shared" si="9"/>
        <v/>
      </c>
      <c r="R73" s="280" t="str">
        <f t="shared" si="9"/>
        <v/>
      </c>
      <c r="S73" s="280" t="str">
        <f t="shared" si="9"/>
        <v/>
      </c>
      <c r="T73" s="280" t="str">
        <f t="shared" si="9"/>
        <v/>
      </c>
      <c r="U73" s="280" t="str">
        <f t="shared" si="9"/>
        <v/>
      </c>
      <c r="V73" s="280" t="str">
        <f t="shared" si="9"/>
        <v/>
      </c>
      <c r="W73" s="280" t="str">
        <f t="shared" si="9"/>
        <v/>
      </c>
      <c r="X73" s="280">
        <f t="shared" si="4"/>
        <v>0</v>
      </c>
    </row>
    <row r="74" spans="2:24">
      <c r="O74" s="280" t="str">
        <f t="shared" si="9"/>
        <v/>
      </c>
      <c r="P74" s="280" t="str">
        <f t="shared" si="9"/>
        <v/>
      </c>
      <c r="Q74" s="280" t="str">
        <f t="shared" si="9"/>
        <v/>
      </c>
      <c r="R74" s="280" t="str">
        <f t="shared" si="9"/>
        <v/>
      </c>
      <c r="S74" s="280" t="str">
        <f t="shared" si="9"/>
        <v/>
      </c>
      <c r="T74" s="280" t="str">
        <f t="shared" si="9"/>
        <v/>
      </c>
      <c r="U74" s="280" t="str">
        <f t="shared" si="9"/>
        <v/>
      </c>
      <c r="V74" s="280" t="str">
        <f t="shared" si="9"/>
        <v/>
      </c>
      <c r="W74" s="280" t="str">
        <f t="shared" si="9"/>
        <v/>
      </c>
      <c r="X74" s="280">
        <f t="shared" si="4"/>
        <v>0</v>
      </c>
    </row>
    <row r="75" spans="2:24">
      <c r="O75" s="280" t="str">
        <f t="shared" si="9"/>
        <v/>
      </c>
      <c r="P75" s="280" t="str">
        <f t="shared" si="9"/>
        <v/>
      </c>
      <c r="Q75" s="280" t="str">
        <f t="shared" si="9"/>
        <v/>
      </c>
      <c r="R75" s="280" t="str">
        <f t="shared" si="9"/>
        <v/>
      </c>
      <c r="S75" s="280" t="str">
        <f t="shared" si="9"/>
        <v/>
      </c>
      <c r="T75" s="280" t="str">
        <f t="shared" si="9"/>
        <v/>
      </c>
      <c r="U75" s="280" t="str">
        <f t="shared" si="9"/>
        <v/>
      </c>
      <c r="V75" s="280" t="str">
        <f t="shared" si="9"/>
        <v/>
      </c>
      <c r="W75" s="280" t="str">
        <f t="shared" si="9"/>
        <v/>
      </c>
      <c r="X75" s="280">
        <f t="shared" si="4"/>
        <v>0</v>
      </c>
    </row>
    <row r="76" spans="2:24">
      <c r="O76" s="280" t="str">
        <f t="shared" si="9"/>
        <v/>
      </c>
      <c r="P76" s="280" t="str">
        <f t="shared" si="9"/>
        <v/>
      </c>
      <c r="Q76" s="280" t="str">
        <f t="shared" si="9"/>
        <v/>
      </c>
      <c r="R76" s="280" t="str">
        <f t="shared" si="9"/>
        <v/>
      </c>
      <c r="S76" s="280" t="str">
        <f t="shared" si="9"/>
        <v/>
      </c>
      <c r="T76" s="280" t="str">
        <f t="shared" si="9"/>
        <v/>
      </c>
      <c r="U76" s="280" t="str">
        <f t="shared" si="9"/>
        <v/>
      </c>
      <c r="V76" s="280" t="str">
        <f t="shared" si="9"/>
        <v/>
      </c>
      <c r="W76" s="280" t="str">
        <f t="shared" si="9"/>
        <v/>
      </c>
      <c r="X76" s="280">
        <f t="shared" si="4"/>
        <v>0</v>
      </c>
    </row>
    <row r="77" spans="2:24">
      <c r="O77" s="280" t="str">
        <f t="shared" si="9"/>
        <v/>
      </c>
      <c r="P77" s="280" t="str">
        <f t="shared" si="9"/>
        <v/>
      </c>
      <c r="Q77" s="280" t="str">
        <f t="shared" si="9"/>
        <v/>
      </c>
      <c r="R77" s="280" t="str">
        <f t="shared" si="9"/>
        <v/>
      </c>
      <c r="S77" s="280" t="str">
        <f t="shared" si="9"/>
        <v/>
      </c>
      <c r="T77" s="280" t="str">
        <f t="shared" si="9"/>
        <v/>
      </c>
      <c r="U77" s="280" t="str">
        <f t="shared" si="9"/>
        <v/>
      </c>
      <c r="V77" s="280" t="str">
        <f t="shared" si="9"/>
        <v/>
      </c>
      <c r="W77" s="280" t="str">
        <f t="shared" si="9"/>
        <v/>
      </c>
      <c r="X77" s="280">
        <f t="shared" si="4"/>
        <v>0</v>
      </c>
    </row>
    <row r="78" spans="2:24">
      <c r="O78" s="280" t="str">
        <f t="shared" si="9"/>
        <v/>
      </c>
      <c r="P78" s="280" t="str">
        <f t="shared" si="9"/>
        <v/>
      </c>
      <c r="Q78" s="280" t="str">
        <f t="shared" si="9"/>
        <v/>
      </c>
      <c r="R78" s="280" t="str">
        <f t="shared" si="9"/>
        <v/>
      </c>
      <c r="S78" s="280" t="str">
        <f t="shared" si="9"/>
        <v/>
      </c>
      <c r="T78" s="280" t="str">
        <f t="shared" si="9"/>
        <v/>
      </c>
      <c r="U78" s="280" t="str">
        <f t="shared" si="9"/>
        <v/>
      </c>
      <c r="V78" s="280" t="str">
        <f t="shared" si="9"/>
        <v/>
      </c>
      <c r="W78" s="280" t="str">
        <f t="shared" si="9"/>
        <v/>
      </c>
      <c r="X78" s="280">
        <f t="shared" si="4"/>
        <v>0</v>
      </c>
    </row>
    <row r="79" spans="2:24">
      <c r="O79" s="280" t="str">
        <f t="shared" si="9"/>
        <v/>
      </c>
      <c r="P79" s="280" t="str">
        <f t="shared" si="9"/>
        <v/>
      </c>
      <c r="Q79" s="280" t="str">
        <f t="shared" si="9"/>
        <v/>
      </c>
      <c r="R79" s="280" t="str">
        <f t="shared" si="9"/>
        <v/>
      </c>
      <c r="S79" s="280" t="str">
        <f t="shared" si="9"/>
        <v/>
      </c>
      <c r="T79" s="280" t="str">
        <f t="shared" si="9"/>
        <v/>
      </c>
      <c r="U79" s="280" t="str">
        <f t="shared" si="9"/>
        <v/>
      </c>
      <c r="V79" s="280" t="str">
        <f t="shared" si="9"/>
        <v/>
      </c>
      <c r="W79" s="280" t="str">
        <f t="shared" si="9"/>
        <v/>
      </c>
      <c r="X79" s="280">
        <f t="shared" si="4"/>
        <v>0</v>
      </c>
    </row>
    <row r="80" spans="2:24">
      <c r="O80" s="280" t="str">
        <f t="shared" si="9"/>
        <v/>
      </c>
      <c r="P80" s="280" t="str">
        <f t="shared" si="9"/>
        <v/>
      </c>
      <c r="Q80" s="280" t="str">
        <f t="shared" si="9"/>
        <v/>
      </c>
      <c r="R80" s="280" t="str">
        <f t="shared" si="9"/>
        <v/>
      </c>
      <c r="S80" s="280" t="str">
        <f t="shared" si="9"/>
        <v/>
      </c>
      <c r="T80" s="280" t="str">
        <f t="shared" si="9"/>
        <v/>
      </c>
      <c r="U80" s="280" t="str">
        <f t="shared" si="9"/>
        <v/>
      </c>
      <c r="V80" s="280" t="str">
        <f t="shared" si="9"/>
        <v/>
      </c>
      <c r="W80" s="280" t="str">
        <f t="shared" si="9"/>
        <v/>
      </c>
      <c r="X80" s="280">
        <f t="shared" si="4"/>
        <v>0</v>
      </c>
    </row>
    <row r="81" spans="15:24">
      <c r="O81" s="280" t="str">
        <f t="shared" si="9"/>
        <v/>
      </c>
      <c r="P81" s="280" t="str">
        <f t="shared" si="9"/>
        <v/>
      </c>
      <c r="Q81" s="280" t="str">
        <f t="shared" si="9"/>
        <v/>
      </c>
      <c r="R81" s="280" t="str">
        <f t="shared" si="9"/>
        <v/>
      </c>
      <c r="S81" s="280" t="str">
        <f t="shared" si="9"/>
        <v/>
      </c>
      <c r="T81" s="280" t="str">
        <f t="shared" si="9"/>
        <v/>
      </c>
      <c r="U81" s="280" t="str">
        <f t="shared" si="9"/>
        <v/>
      </c>
      <c r="V81" s="280" t="str">
        <f t="shared" si="9"/>
        <v/>
      </c>
      <c r="W81" s="280" t="str">
        <f t="shared" si="9"/>
        <v/>
      </c>
      <c r="X81" s="280">
        <f t="shared" si="4"/>
        <v>0</v>
      </c>
    </row>
    <row r="82" spans="15:24">
      <c r="O82" s="280" t="str">
        <f t="shared" si="9"/>
        <v/>
      </c>
      <c r="P82" s="280" t="str">
        <f t="shared" si="9"/>
        <v/>
      </c>
      <c r="Q82" s="280" t="str">
        <f t="shared" si="9"/>
        <v/>
      </c>
      <c r="R82" s="280" t="str">
        <f t="shared" si="9"/>
        <v/>
      </c>
      <c r="S82" s="280" t="str">
        <f t="shared" si="9"/>
        <v/>
      </c>
      <c r="T82" s="280" t="str">
        <f t="shared" si="9"/>
        <v/>
      </c>
      <c r="U82" s="280" t="str">
        <f t="shared" si="9"/>
        <v/>
      </c>
      <c r="V82" s="280" t="str">
        <f t="shared" si="9"/>
        <v/>
      </c>
      <c r="W82" s="280" t="str">
        <f t="shared" si="9"/>
        <v/>
      </c>
      <c r="X82" s="280">
        <f t="shared" si="4"/>
        <v>0</v>
      </c>
    </row>
    <row r="83" spans="15:24">
      <c r="O83" s="280" t="str">
        <f t="shared" si="9"/>
        <v/>
      </c>
      <c r="P83" s="280" t="str">
        <f t="shared" si="9"/>
        <v/>
      </c>
      <c r="Q83" s="280" t="str">
        <f t="shared" si="9"/>
        <v/>
      </c>
      <c r="R83" s="280" t="str">
        <f t="shared" si="9"/>
        <v/>
      </c>
      <c r="S83" s="280" t="str">
        <f t="shared" si="9"/>
        <v/>
      </c>
      <c r="T83" s="280" t="str">
        <f t="shared" si="9"/>
        <v/>
      </c>
      <c r="U83" s="280" t="str">
        <f t="shared" si="9"/>
        <v/>
      </c>
      <c r="V83" s="280" t="str">
        <f t="shared" si="9"/>
        <v/>
      </c>
      <c r="W83" s="280" t="str">
        <f t="shared" si="9"/>
        <v/>
      </c>
      <c r="X83" s="280">
        <f t="shared" si="4"/>
        <v>0</v>
      </c>
    </row>
    <row r="84" spans="15:24">
      <c r="O84" s="280" t="str">
        <f t="shared" si="9"/>
        <v/>
      </c>
      <c r="P84" s="280" t="str">
        <f t="shared" si="9"/>
        <v/>
      </c>
      <c r="Q84" s="280" t="str">
        <f t="shared" si="9"/>
        <v/>
      </c>
      <c r="R84" s="280" t="str">
        <f t="shared" si="9"/>
        <v/>
      </c>
      <c r="S84" s="280" t="str">
        <f t="shared" si="9"/>
        <v/>
      </c>
      <c r="T84" s="280" t="str">
        <f t="shared" si="9"/>
        <v/>
      </c>
      <c r="U84" s="280" t="str">
        <f t="shared" si="9"/>
        <v/>
      </c>
      <c r="V84" s="280" t="str">
        <f t="shared" si="9"/>
        <v/>
      </c>
      <c r="W84" s="280" t="str">
        <f t="shared" si="9"/>
        <v/>
      </c>
      <c r="X84" s="280">
        <f t="shared" si="4"/>
        <v>0</v>
      </c>
    </row>
    <row r="85" spans="15:24">
      <c r="O85" s="280" t="str">
        <f t="shared" si="9"/>
        <v/>
      </c>
      <c r="P85" s="280" t="str">
        <f t="shared" si="9"/>
        <v/>
      </c>
      <c r="Q85" s="280" t="str">
        <f t="shared" si="9"/>
        <v/>
      </c>
      <c r="R85" s="280" t="str">
        <f t="shared" si="9"/>
        <v/>
      </c>
      <c r="S85" s="280" t="str">
        <f t="shared" si="9"/>
        <v/>
      </c>
      <c r="T85" s="280" t="str">
        <f t="shared" si="9"/>
        <v/>
      </c>
      <c r="U85" s="280" t="str">
        <f t="shared" si="9"/>
        <v/>
      </c>
      <c r="V85" s="280" t="str">
        <f t="shared" si="9"/>
        <v/>
      </c>
      <c r="W85" s="280" t="str">
        <f t="shared" si="9"/>
        <v/>
      </c>
      <c r="X85" s="280">
        <f t="shared" si="4"/>
        <v>0</v>
      </c>
    </row>
    <row r="86" spans="15:24">
      <c r="O86" s="280" t="str">
        <f t="shared" ref="O86:W101" si="10">IFERROR(IF((P86-1)&lt;1,"",P86-1),"")</f>
        <v/>
      </c>
      <c r="P86" s="280" t="str">
        <f t="shared" si="10"/>
        <v/>
      </c>
      <c r="Q86" s="280" t="str">
        <f t="shared" si="10"/>
        <v/>
      </c>
      <c r="R86" s="280" t="str">
        <f t="shared" si="10"/>
        <v/>
      </c>
      <c r="S86" s="280" t="str">
        <f t="shared" si="10"/>
        <v/>
      </c>
      <c r="T86" s="280" t="str">
        <f t="shared" si="10"/>
        <v/>
      </c>
      <c r="U86" s="280" t="str">
        <f t="shared" si="10"/>
        <v/>
      </c>
      <c r="V86" s="280" t="str">
        <f t="shared" si="10"/>
        <v/>
      </c>
      <c r="W86" s="280" t="str">
        <f t="shared" si="10"/>
        <v/>
      </c>
      <c r="X86" s="280">
        <f t="shared" si="4"/>
        <v>0</v>
      </c>
    </row>
    <row r="87" spans="15:24">
      <c r="O87" s="280" t="str">
        <f t="shared" si="10"/>
        <v/>
      </c>
      <c r="P87" s="280" t="str">
        <f t="shared" si="10"/>
        <v/>
      </c>
      <c r="Q87" s="280" t="str">
        <f t="shared" si="10"/>
        <v/>
      </c>
      <c r="R87" s="280" t="str">
        <f t="shared" si="10"/>
        <v/>
      </c>
      <c r="S87" s="280" t="str">
        <f t="shared" si="10"/>
        <v/>
      </c>
      <c r="T87" s="280" t="str">
        <f t="shared" si="10"/>
        <v/>
      </c>
      <c r="U87" s="280" t="str">
        <f t="shared" si="10"/>
        <v/>
      </c>
      <c r="V87" s="280" t="str">
        <f t="shared" si="10"/>
        <v/>
      </c>
      <c r="W87" s="280" t="str">
        <f t="shared" si="10"/>
        <v/>
      </c>
      <c r="X87" s="280">
        <f t="shared" ref="X87:X125" si="11">COUNTA(E87:N87)</f>
        <v>0</v>
      </c>
    </row>
    <row r="88" spans="15:24">
      <c r="O88" s="280" t="str">
        <f t="shared" si="10"/>
        <v/>
      </c>
      <c r="P88" s="280" t="str">
        <f t="shared" si="10"/>
        <v/>
      </c>
      <c r="Q88" s="280" t="str">
        <f t="shared" si="10"/>
        <v/>
      </c>
      <c r="R88" s="280" t="str">
        <f t="shared" si="10"/>
        <v/>
      </c>
      <c r="S88" s="280" t="str">
        <f t="shared" si="10"/>
        <v/>
      </c>
      <c r="T88" s="280" t="str">
        <f t="shared" si="10"/>
        <v/>
      </c>
      <c r="U88" s="280" t="str">
        <f t="shared" si="10"/>
        <v/>
      </c>
      <c r="V88" s="280" t="str">
        <f t="shared" si="10"/>
        <v/>
      </c>
      <c r="W88" s="280" t="str">
        <f t="shared" si="10"/>
        <v/>
      </c>
      <c r="X88" s="280">
        <f t="shared" si="11"/>
        <v>0</v>
      </c>
    </row>
    <row r="89" spans="15:24">
      <c r="O89" s="280" t="str">
        <f t="shared" si="10"/>
        <v/>
      </c>
      <c r="P89" s="280" t="str">
        <f t="shared" si="10"/>
        <v/>
      </c>
      <c r="Q89" s="280" t="str">
        <f t="shared" si="10"/>
        <v/>
      </c>
      <c r="R89" s="280" t="str">
        <f t="shared" si="10"/>
        <v/>
      </c>
      <c r="S89" s="280" t="str">
        <f t="shared" si="10"/>
        <v/>
      </c>
      <c r="T89" s="280" t="str">
        <f t="shared" si="10"/>
        <v/>
      </c>
      <c r="U89" s="280" t="str">
        <f t="shared" si="10"/>
        <v/>
      </c>
      <c r="V89" s="280" t="str">
        <f t="shared" si="10"/>
        <v/>
      </c>
      <c r="W89" s="280" t="str">
        <f t="shared" si="10"/>
        <v/>
      </c>
      <c r="X89" s="280">
        <f t="shared" si="11"/>
        <v>0</v>
      </c>
    </row>
    <row r="90" spans="15:24">
      <c r="O90" s="280" t="str">
        <f t="shared" si="10"/>
        <v/>
      </c>
      <c r="P90" s="280" t="str">
        <f t="shared" si="10"/>
        <v/>
      </c>
      <c r="Q90" s="280" t="str">
        <f t="shared" si="10"/>
        <v/>
      </c>
      <c r="R90" s="280" t="str">
        <f t="shared" si="10"/>
        <v/>
      </c>
      <c r="S90" s="280" t="str">
        <f t="shared" si="10"/>
        <v/>
      </c>
      <c r="T90" s="280" t="str">
        <f t="shared" si="10"/>
        <v/>
      </c>
      <c r="U90" s="280" t="str">
        <f t="shared" si="10"/>
        <v/>
      </c>
      <c r="V90" s="280" t="str">
        <f t="shared" si="10"/>
        <v/>
      </c>
      <c r="W90" s="280" t="str">
        <f t="shared" si="10"/>
        <v/>
      </c>
      <c r="X90" s="280">
        <f t="shared" si="11"/>
        <v>0</v>
      </c>
    </row>
    <row r="91" spans="15:24">
      <c r="O91" s="280" t="str">
        <f t="shared" si="10"/>
        <v/>
      </c>
      <c r="P91" s="280" t="str">
        <f t="shared" si="10"/>
        <v/>
      </c>
      <c r="Q91" s="280" t="str">
        <f t="shared" si="10"/>
        <v/>
      </c>
      <c r="R91" s="280" t="str">
        <f t="shared" si="10"/>
        <v/>
      </c>
      <c r="S91" s="280" t="str">
        <f t="shared" si="10"/>
        <v/>
      </c>
      <c r="T91" s="280" t="str">
        <f t="shared" si="10"/>
        <v/>
      </c>
      <c r="U91" s="280" t="str">
        <f t="shared" si="10"/>
        <v/>
      </c>
      <c r="V91" s="280" t="str">
        <f t="shared" si="10"/>
        <v/>
      </c>
      <c r="W91" s="280" t="str">
        <f t="shared" si="10"/>
        <v/>
      </c>
      <c r="X91" s="280">
        <f t="shared" si="11"/>
        <v>0</v>
      </c>
    </row>
    <row r="92" spans="15:24">
      <c r="O92" s="280" t="str">
        <f t="shared" si="10"/>
        <v/>
      </c>
      <c r="P92" s="280" t="str">
        <f t="shared" si="10"/>
        <v/>
      </c>
      <c r="Q92" s="280" t="str">
        <f t="shared" si="10"/>
        <v/>
      </c>
      <c r="R92" s="280" t="str">
        <f t="shared" si="10"/>
        <v/>
      </c>
      <c r="S92" s="280" t="str">
        <f t="shared" si="10"/>
        <v/>
      </c>
      <c r="T92" s="280" t="str">
        <f t="shared" si="10"/>
        <v/>
      </c>
      <c r="U92" s="280" t="str">
        <f t="shared" si="10"/>
        <v/>
      </c>
      <c r="V92" s="280" t="str">
        <f t="shared" si="10"/>
        <v/>
      </c>
      <c r="W92" s="280" t="str">
        <f t="shared" si="10"/>
        <v/>
      </c>
      <c r="X92" s="280">
        <f t="shared" si="11"/>
        <v>0</v>
      </c>
    </row>
    <row r="93" spans="15:24">
      <c r="O93" s="280" t="str">
        <f t="shared" si="10"/>
        <v/>
      </c>
      <c r="P93" s="280" t="str">
        <f t="shared" si="10"/>
        <v/>
      </c>
      <c r="Q93" s="280" t="str">
        <f t="shared" si="10"/>
        <v/>
      </c>
      <c r="R93" s="280" t="str">
        <f t="shared" si="10"/>
        <v/>
      </c>
      <c r="S93" s="280" t="str">
        <f t="shared" si="10"/>
        <v/>
      </c>
      <c r="T93" s="280" t="str">
        <f t="shared" si="10"/>
        <v/>
      </c>
      <c r="U93" s="280" t="str">
        <f t="shared" si="10"/>
        <v/>
      </c>
      <c r="V93" s="280" t="str">
        <f t="shared" si="10"/>
        <v/>
      </c>
      <c r="W93" s="280" t="str">
        <f t="shared" si="10"/>
        <v/>
      </c>
      <c r="X93" s="280">
        <f t="shared" si="11"/>
        <v>0</v>
      </c>
    </row>
    <row r="94" spans="15:24">
      <c r="O94" s="280" t="str">
        <f t="shared" si="10"/>
        <v/>
      </c>
      <c r="P94" s="280" t="str">
        <f t="shared" si="10"/>
        <v/>
      </c>
      <c r="Q94" s="280" t="str">
        <f t="shared" si="10"/>
        <v/>
      </c>
      <c r="R94" s="280" t="str">
        <f t="shared" si="10"/>
        <v/>
      </c>
      <c r="S94" s="280" t="str">
        <f t="shared" si="10"/>
        <v/>
      </c>
      <c r="T94" s="280" t="str">
        <f t="shared" si="10"/>
        <v/>
      </c>
      <c r="U94" s="280" t="str">
        <f t="shared" si="10"/>
        <v/>
      </c>
      <c r="V94" s="280" t="str">
        <f t="shared" si="10"/>
        <v/>
      </c>
      <c r="W94" s="280" t="str">
        <f t="shared" si="10"/>
        <v/>
      </c>
      <c r="X94" s="280">
        <f t="shared" si="11"/>
        <v>0</v>
      </c>
    </row>
    <row r="95" spans="15:24">
      <c r="O95" s="280" t="str">
        <f t="shared" si="10"/>
        <v/>
      </c>
      <c r="P95" s="280" t="str">
        <f t="shared" si="10"/>
        <v/>
      </c>
      <c r="Q95" s="280" t="str">
        <f t="shared" si="10"/>
        <v/>
      </c>
      <c r="R95" s="280" t="str">
        <f t="shared" si="10"/>
        <v/>
      </c>
      <c r="S95" s="280" t="str">
        <f t="shared" si="10"/>
        <v/>
      </c>
      <c r="T95" s="280" t="str">
        <f t="shared" si="10"/>
        <v/>
      </c>
      <c r="U95" s="280" t="str">
        <f t="shared" si="10"/>
        <v/>
      </c>
      <c r="V95" s="280" t="str">
        <f t="shared" si="10"/>
        <v/>
      </c>
      <c r="W95" s="280" t="str">
        <f t="shared" si="10"/>
        <v/>
      </c>
      <c r="X95" s="280">
        <f t="shared" si="11"/>
        <v>0</v>
      </c>
    </row>
    <row r="96" spans="15:24">
      <c r="O96" s="280" t="str">
        <f t="shared" si="10"/>
        <v/>
      </c>
      <c r="P96" s="280" t="str">
        <f t="shared" si="10"/>
        <v/>
      </c>
      <c r="Q96" s="280" t="str">
        <f t="shared" si="10"/>
        <v/>
      </c>
      <c r="R96" s="280" t="str">
        <f t="shared" si="10"/>
        <v/>
      </c>
      <c r="S96" s="280" t="str">
        <f t="shared" si="10"/>
        <v/>
      </c>
      <c r="T96" s="280" t="str">
        <f t="shared" si="10"/>
        <v/>
      </c>
      <c r="U96" s="280" t="str">
        <f t="shared" si="10"/>
        <v/>
      </c>
      <c r="V96" s="280" t="str">
        <f t="shared" si="10"/>
        <v/>
      </c>
      <c r="W96" s="280" t="str">
        <f t="shared" si="10"/>
        <v/>
      </c>
      <c r="X96" s="280">
        <f t="shared" si="11"/>
        <v>0</v>
      </c>
    </row>
    <row r="97" spans="15:24">
      <c r="O97" s="280" t="str">
        <f t="shared" si="10"/>
        <v/>
      </c>
      <c r="P97" s="280" t="str">
        <f t="shared" si="10"/>
        <v/>
      </c>
      <c r="Q97" s="280" t="str">
        <f t="shared" si="10"/>
        <v/>
      </c>
      <c r="R97" s="280" t="str">
        <f t="shared" si="10"/>
        <v/>
      </c>
      <c r="S97" s="280" t="str">
        <f t="shared" si="10"/>
        <v/>
      </c>
      <c r="T97" s="280" t="str">
        <f t="shared" si="10"/>
        <v/>
      </c>
      <c r="U97" s="280" t="str">
        <f t="shared" si="10"/>
        <v/>
      </c>
      <c r="V97" s="280" t="str">
        <f t="shared" si="10"/>
        <v/>
      </c>
      <c r="W97" s="280" t="str">
        <f t="shared" si="10"/>
        <v/>
      </c>
      <c r="X97" s="280">
        <f t="shared" si="11"/>
        <v>0</v>
      </c>
    </row>
    <row r="98" spans="15:24">
      <c r="O98" s="280" t="str">
        <f t="shared" si="10"/>
        <v/>
      </c>
      <c r="P98" s="280" t="str">
        <f t="shared" si="10"/>
        <v/>
      </c>
      <c r="Q98" s="280" t="str">
        <f t="shared" si="10"/>
        <v/>
      </c>
      <c r="R98" s="280" t="str">
        <f t="shared" si="10"/>
        <v/>
      </c>
      <c r="S98" s="280" t="str">
        <f t="shared" si="10"/>
        <v/>
      </c>
      <c r="T98" s="280" t="str">
        <f t="shared" si="10"/>
        <v/>
      </c>
      <c r="U98" s="280" t="str">
        <f t="shared" si="10"/>
        <v/>
      </c>
      <c r="V98" s="280" t="str">
        <f t="shared" si="10"/>
        <v/>
      </c>
      <c r="W98" s="280" t="str">
        <f t="shared" si="10"/>
        <v/>
      </c>
      <c r="X98" s="280">
        <f t="shared" si="11"/>
        <v>0</v>
      </c>
    </row>
    <row r="99" spans="15:24">
      <c r="O99" s="280" t="str">
        <f t="shared" si="10"/>
        <v/>
      </c>
      <c r="P99" s="280" t="str">
        <f t="shared" si="10"/>
        <v/>
      </c>
      <c r="Q99" s="280" t="str">
        <f t="shared" si="10"/>
        <v/>
      </c>
      <c r="R99" s="280" t="str">
        <f t="shared" si="10"/>
        <v/>
      </c>
      <c r="S99" s="280" t="str">
        <f t="shared" si="10"/>
        <v/>
      </c>
      <c r="T99" s="280" t="str">
        <f t="shared" si="10"/>
        <v/>
      </c>
      <c r="U99" s="280" t="str">
        <f t="shared" si="10"/>
        <v/>
      </c>
      <c r="V99" s="280" t="str">
        <f t="shared" si="10"/>
        <v/>
      </c>
      <c r="W99" s="280" t="str">
        <f t="shared" si="10"/>
        <v/>
      </c>
      <c r="X99" s="280">
        <f t="shared" si="11"/>
        <v>0</v>
      </c>
    </row>
    <row r="100" spans="15:24">
      <c r="O100" s="280" t="str">
        <f t="shared" si="10"/>
        <v/>
      </c>
      <c r="P100" s="280" t="str">
        <f t="shared" si="10"/>
        <v/>
      </c>
      <c r="Q100" s="280" t="str">
        <f t="shared" si="10"/>
        <v/>
      </c>
      <c r="R100" s="280" t="str">
        <f t="shared" si="10"/>
        <v/>
      </c>
      <c r="S100" s="280" t="str">
        <f t="shared" si="10"/>
        <v/>
      </c>
      <c r="T100" s="280" t="str">
        <f t="shared" si="10"/>
        <v/>
      </c>
      <c r="U100" s="280" t="str">
        <f t="shared" si="10"/>
        <v/>
      </c>
      <c r="V100" s="280" t="str">
        <f t="shared" si="10"/>
        <v/>
      </c>
      <c r="W100" s="280" t="str">
        <f t="shared" si="10"/>
        <v/>
      </c>
      <c r="X100" s="280">
        <f t="shared" si="11"/>
        <v>0</v>
      </c>
    </row>
    <row r="101" spans="15:24">
      <c r="O101" s="280" t="str">
        <f t="shared" si="10"/>
        <v/>
      </c>
      <c r="P101" s="280" t="str">
        <f t="shared" si="10"/>
        <v/>
      </c>
      <c r="Q101" s="280" t="str">
        <f t="shared" si="10"/>
        <v/>
      </c>
      <c r="R101" s="280" t="str">
        <f t="shared" si="10"/>
        <v/>
      </c>
      <c r="S101" s="280" t="str">
        <f t="shared" si="10"/>
        <v/>
      </c>
      <c r="T101" s="280" t="str">
        <f t="shared" si="10"/>
        <v/>
      </c>
      <c r="U101" s="280" t="str">
        <f t="shared" si="10"/>
        <v/>
      </c>
      <c r="V101" s="280" t="str">
        <f t="shared" si="10"/>
        <v/>
      </c>
      <c r="W101" s="280" t="str">
        <f t="shared" si="10"/>
        <v/>
      </c>
      <c r="X101" s="280">
        <f t="shared" si="11"/>
        <v>0</v>
      </c>
    </row>
    <row r="102" spans="15:24">
      <c r="O102" s="280" t="str">
        <f t="shared" ref="O102:W117" si="12">IFERROR(IF((P102-1)&lt;1,"",P102-1),"")</f>
        <v/>
      </c>
      <c r="P102" s="280" t="str">
        <f t="shared" si="12"/>
        <v/>
      </c>
      <c r="Q102" s="280" t="str">
        <f t="shared" si="12"/>
        <v/>
      </c>
      <c r="R102" s="280" t="str">
        <f t="shared" si="12"/>
        <v/>
      </c>
      <c r="S102" s="280" t="str">
        <f t="shared" si="12"/>
        <v/>
      </c>
      <c r="T102" s="280" t="str">
        <f t="shared" si="12"/>
        <v/>
      </c>
      <c r="U102" s="280" t="str">
        <f t="shared" si="12"/>
        <v/>
      </c>
      <c r="V102" s="280" t="str">
        <f t="shared" si="12"/>
        <v/>
      </c>
      <c r="W102" s="280" t="str">
        <f t="shared" si="12"/>
        <v/>
      </c>
      <c r="X102" s="280">
        <f t="shared" si="11"/>
        <v>0</v>
      </c>
    </row>
    <row r="103" spans="15:24">
      <c r="O103" s="280" t="str">
        <f t="shared" si="12"/>
        <v/>
      </c>
      <c r="P103" s="280" t="str">
        <f t="shared" si="12"/>
        <v/>
      </c>
      <c r="Q103" s="280" t="str">
        <f t="shared" si="12"/>
        <v/>
      </c>
      <c r="R103" s="280" t="str">
        <f t="shared" si="12"/>
        <v/>
      </c>
      <c r="S103" s="280" t="str">
        <f t="shared" si="12"/>
        <v/>
      </c>
      <c r="T103" s="280" t="str">
        <f t="shared" si="12"/>
        <v/>
      </c>
      <c r="U103" s="280" t="str">
        <f t="shared" si="12"/>
        <v/>
      </c>
      <c r="V103" s="280" t="str">
        <f t="shared" si="12"/>
        <v/>
      </c>
      <c r="W103" s="280" t="str">
        <f t="shared" si="12"/>
        <v/>
      </c>
      <c r="X103" s="280">
        <f t="shared" si="11"/>
        <v>0</v>
      </c>
    </row>
    <row r="104" spans="15:24">
      <c r="O104" s="280" t="str">
        <f t="shared" si="12"/>
        <v/>
      </c>
      <c r="P104" s="280" t="str">
        <f t="shared" si="12"/>
        <v/>
      </c>
      <c r="Q104" s="280" t="str">
        <f t="shared" si="12"/>
        <v/>
      </c>
      <c r="R104" s="280" t="str">
        <f t="shared" si="12"/>
        <v/>
      </c>
      <c r="S104" s="280" t="str">
        <f t="shared" si="12"/>
        <v/>
      </c>
      <c r="T104" s="280" t="str">
        <f t="shared" si="12"/>
        <v/>
      </c>
      <c r="U104" s="280" t="str">
        <f t="shared" si="12"/>
        <v/>
      </c>
      <c r="V104" s="280" t="str">
        <f t="shared" si="12"/>
        <v/>
      </c>
      <c r="W104" s="280" t="str">
        <f t="shared" si="12"/>
        <v/>
      </c>
      <c r="X104" s="280">
        <f t="shared" si="11"/>
        <v>0</v>
      </c>
    </row>
    <row r="105" spans="15:24">
      <c r="O105" s="280" t="str">
        <f t="shared" si="12"/>
        <v/>
      </c>
      <c r="P105" s="280" t="str">
        <f t="shared" si="12"/>
        <v/>
      </c>
      <c r="Q105" s="280" t="str">
        <f t="shared" si="12"/>
        <v/>
      </c>
      <c r="R105" s="280" t="str">
        <f t="shared" si="12"/>
        <v/>
      </c>
      <c r="S105" s="280" t="str">
        <f t="shared" si="12"/>
        <v/>
      </c>
      <c r="T105" s="280" t="str">
        <f t="shared" si="12"/>
        <v/>
      </c>
      <c r="U105" s="280" t="str">
        <f t="shared" si="12"/>
        <v/>
      </c>
      <c r="V105" s="280" t="str">
        <f t="shared" si="12"/>
        <v/>
      </c>
      <c r="W105" s="280" t="str">
        <f t="shared" si="12"/>
        <v/>
      </c>
      <c r="X105" s="280">
        <f t="shared" si="11"/>
        <v>0</v>
      </c>
    </row>
    <row r="106" spans="15:24">
      <c r="O106" s="280" t="str">
        <f t="shared" si="12"/>
        <v/>
      </c>
      <c r="P106" s="280" t="str">
        <f t="shared" si="12"/>
        <v/>
      </c>
      <c r="Q106" s="280" t="str">
        <f t="shared" si="12"/>
        <v/>
      </c>
      <c r="R106" s="280" t="str">
        <f t="shared" si="12"/>
        <v/>
      </c>
      <c r="S106" s="280" t="str">
        <f t="shared" si="12"/>
        <v/>
      </c>
      <c r="T106" s="280" t="str">
        <f t="shared" si="12"/>
        <v/>
      </c>
      <c r="U106" s="280" t="str">
        <f t="shared" si="12"/>
        <v/>
      </c>
      <c r="V106" s="280" t="str">
        <f t="shared" si="12"/>
        <v/>
      </c>
      <c r="W106" s="280" t="str">
        <f t="shared" si="12"/>
        <v/>
      </c>
      <c r="X106" s="280">
        <f t="shared" si="11"/>
        <v>0</v>
      </c>
    </row>
    <row r="107" spans="15:24">
      <c r="O107" s="280" t="str">
        <f t="shared" si="12"/>
        <v/>
      </c>
      <c r="P107" s="280" t="str">
        <f t="shared" si="12"/>
        <v/>
      </c>
      <c r="Q107" s="280" t="str">
        <f t="shared" si="12"/>
        <v/>
      </c>
      <c r="R107" s="280" t="str">
        <f t="shared" si="12"/>
        <v/>
      </c>
      <c r="S107" s="280" t="str">
        <f t="shared" si="12"/>
        <v/>
      </c>
      <c r="T107" s="280" t="str">
        <f t="shared" si="12"/>
        <v/>
      </c>
      <c r="U107" s="280" t="str">
        <f t="shared" si="12"/>
        <v/>
      </c>
      <c r="V107" s="280" t="str">
        <f t="shared" si="12"/>
        <v/>
      </c>
      <c r="W107" s="280" t="str">
        <f t="shared" si="12"/>
        <v/>
      </c>
      <c r="X107" s="280">
        <f t="shared" si="11"/>
        <v>0</v>
      </c>
    </row>
    <row r="108" spans="15:24">
      <c r="O108" s="280" t="str">
        <f t="shared" si="12"/>
        <v/>
      </c>
      <c r="P108" s="280" t="str">
        <f t="shared" si="12"/>
        <v/>
      </c>
      <c r="Q108" s="280" t="str">
        <f t="shared" si="12"/>
        <v/>
      </c>
      <c r="R108" s="280" t="str">
        <f t="shared" si="12"/>
        <v/>
      </c>
      <c r="S108" s="280" t="str">
        <f t="shared" si="12"/>
        <v/>
      </c>
      <c r="T108" s="280" t="str">
        <f t="shared" si="12"/>
        <v/>
      </c>
      <c r="U108" s="280" t="str">
        <f t="shared" si="12"/>
        <v/>
      </c>
      <c r="V108" s="280" t="str">
        <f t="shared" si="12"/>
        <v/>
      </c>
      <c r="W108" s="280" t="str">
        <f t="shared" si="12"/>
        <v/>
      </c>
      <c r="X108" s="280">
        <f t="shared" si="11"/>
        <v>0</v>
      </c>
    </row>
    <row r="109" spans="15:24">
      <c r="O109" s="280" t="str">
        <f t="shared" si="12"/>
        <v/>
      </c>
      <c r="P109" s="280" t="str">
        <f t="shared" si="12"/>
        <v/>
      </c>
      <c r="Q109" s="280" t="str">
        <f t="shared" si="12"/>
        <v/>
      </c>
      <c r="R109" s="280" t="str">
        <f t="shared" si="12"/>
        <v/>
      </c>
      <c r="S109" s="280" t="str">
        <f t="shared" si="12"/>
        <v/>
      </c>
      <c r="T109" s="280" t="str">
        <f t="shared" si="12"/>
        <v/>
      </c>
      <c r="U109" s="280" t="str">
        <f t="shared" si="12"/>
        <v/>
      </c>
      <c r="V109" s="280" t="str">
        <f t="shared" si="12"/>
        <v/>
      </c>
      <c r="W109" s="280" t="str">
        <f t="shared" si="12"/>
        <v/>
      </c>
      <c r="X109" s="280">
        <f t="shared" si="11"/>
        <v>0</v>
      </c>
    </row>
    <row r="110" spans="15:24">
      <c r="O110" s="280" t="str">
        <f t="shared" si="12"/>
        <v/>
      </c>
      <c r="P110" s="280" t="str">
        <f t="shared" si="12"/>
        <v/>
      </c>
      <c r="Q110" s="280" t="str">
        <f t="shared" si="12"/>
        <v/>
      </c>
      <c r="R110" s="280" t="str">
        <f t="shared" si="12"/>
        <v/>
      </c>
      <c r="S110" s="280" t="str">
        <f t="shared" si="12"/>
        <v/>
      </c>
      <c r="T110" s="280" t="str">
        <f t="shared" si="12"/>
        <v/>
      </c>
      <c r="U110" s="280" t="str">
        <f t="shared" si="12"/>
        <v/>
      </c>
      <c r="V110" s="280" t="str">
        <f t="shared" si="12"/>
        <v/>
      </c>
      <c r="W110" s="280" t="str">
        <f t="shared" si="12"/>
        <v/>
      </c>
      <c r="X110" s="280">
        <f t="shared" si="11"/>
        <v>0</v>
      </c>
    </row>
    <row r="111" spans="15:24">
      <c r="O111" s="280" t="str">
        <f t="shared" si="12"/>
        <v/>
      </c>
      <c r="P111" s="280" t="str">
        <f t="shared" si="12"/>
        <v/>
      </c>
      <c r="Q111" s="280" t="str">
        <f t="shared" si="12"/>
        <v/>
      </c>
      <c r="R111" s="280" t="str">
        <f t="shared" si="12"/>
        <v/>
      </c>
      <c r="S111" s="280" t="str">
        <f t="shared" si="12"/>
        <v/>
      </c>
      <c r="T111" s="280" t="str">
        <f t="shared" si="12"/>
        <v/>
      </c>
      <c r="U111" s="280" t="str">
        <f t="shared" si="12"/>
        <v/>
      </c>
      <c r="V111" s="280" t="str">
        <f t="shared" si="12"/>
        <v/>
      </c>
      <c r="W111" s="280" t="str">
        <f t="shared" si="12"/>
        <v/>
      </c>
      <c r="X111" s="280">
        <f t="shared" si="11"/>
        <v>0</v>
      </c>
    </row>
    <row r="112" spans="15:24">
      <c r="O112" s="280" t="str">
        <f t="shared" si="12"/>
        <v/>
      </c>
      <c r="P112" s="280" t="str">
        <f t="shared" si="12"/>
        <v/>
      </c>
      <c r="Q112" s="280" t="str">
        <f t="shared" si="12"/>
        <v/>
      </c>
      <c r="R112" s="280" t="str">
        <f t="shared" si="12"/>
        <v/>
      </c>
      <c r="S112" s="280" t="str">
        <f t="shared" si="12"/>
        <v/>
      </c>
      <c r="T112" s="280" t="str">
        <f t="shared" si="12"/>
        <v/>
      </c>
      <c r="U112" s="280" t="str">
        <f t="shared" si="12"/>
        <v/>
      </c>
      <c r="V112" s="280" t="str">
        <f t="shared" si="12"/>
        <v/>
      </c>
      <c r="W112" s="280" t="str">
        <f t="shared" si="12"/>
        <v/>
      </c>
      <c r="X112" s="280">
        <f t="shared" si="11"/>
        <v>0</v>
      </c>
    </row>
    <row r="113" spans="15:24">
      <c r="O113" s="280" t="str">
        <f t="shared" si="12"/>
        <v/>
      </c>
      <c r="P113" s="280" t="str">
        <f t="shared" si="12"/>
        <v/>
      </c>
      <c r="Q113" s="280" t="str">
        <f t="shared" si="12"/>
        <v/>
      </c>
      <c r="R113" s="280" t="str">
        <f t="shared" si="12"/>
        <v/>
      </c>
      <c r="S113" s="280" t="str">
        <f t="shared" si="12"/>
        <v/>
      </c>
      <c r="T113" s="280" t="str">
        <f t="shared" si="12"/>
        <v/>
      </c>
      <c r="U113" s="280" t="str">
        <f t="shared" si="12"/>
        <v/>
      </c>
      <c r="V113" s="280" t="str">
        <f t="shared" si="12"/>
        <v/>
      </c>
      <c r="W113" s="280" t="str">
        <f t="shared" si="12"/>
        <v/>
      </c>
      <c r="X113" s="280">
        <f t="shared" si="11"/>
        <v>0</v>
      </c>
    </row>
    <row r="114" spans="15:24">
      <c r="O114" s="280" t="str">
        <f t="shared" si="12"/>
        <v/>
      </c>
      <c r="P114" s="280" t="str">
        <f t="shared" si="12"/>
        <v/>
      </c>
      <c r="Q114" s="280" t="str">
        <f t="shared" si="12"/>
        <v/>
      </c>
      <c r="R114" s="280" t="str">
        <f t="shared" si="12"/>
        <v/>
      </c>
      <c r="S114" s="280" t="str">
        <f t="shared" si="12"/>
        <v/>
      </c>
      <c r="T114" s="280" t="str">
        <f t="shared" si="12"/>
        <v/>
      </c>
      <c r="U114" s="280" t="str">
        <f t="shared" si="12"/>
        <v/>
      </c>
      <c r="V114" s="280" t="str">
        <f t="shared" si="12"/>
        <v/>
      </c>
      <c r="W114" s="280" t="str">
        <f t="shared" si="12"/>
        <v/>
      </c>
      <c r="X114" s="280">
        <f t="shared" si="11"/>
        <v>0</v>
      </c>
    </row>
    <row r="115" spans="15:24">
      <c r="O115" s="280" t="str">
        <f t="shared" si="12"/>
        <v/>
      </c>
      <c r="P115" s="280" t="str">
        <f t="shared" si="12"/>
        <v/>
      </c>
      <c r="Q115" s="280" t="str">
        <f t="shared" si="12"/>
        <v/>
      </c>
      <c r="R115" s="280" t="str">
        <f t="shared" si="12"/>
        <v/>
      </c>
      <c r="S115" s="280" t="str">
        <f t="shared" si="12"/>
        <v/>
      </c>
      <c r="T115" s="280" t="str">
        <f t="shared" si="12"/>
        <v/>
      </c>
      <c r="U115" s="280" t="str">
        <f t="shared" si="12"/>
        <v/>
      </c>
      <c r="V115" s="280" t="str">
        <f t="shared" si="12"/>
        <v/>
      </c>
      <c r="W115" s="280" t="str">
        <f t="shared" si="12"/>
        <v/>
      </c>
      <c r="X115" s="280">
        <f t="shared" si="11"/>
        <v>0</v>
      </c>
    </row>
    <row r="116" spans="15:24">
      <c r="O116" s="280" t="str">
        <f t="shared" si="12"/>
        <v/>
      </c>
      <c r="P116" s="280" t="str">
        <f t="shared" si="12"/>
        <v/>
      </c>
      <c r="Q116" s="280" t="str">
        <f t="shared" si="12"/>
        <v/>
      </c>
      <c r="R116" s="280" t="str">
        <f t="shared" si="12"/>
        <v/>
      </c>
      <c r="S116" s="280" t="str">
        <f t="shared" si="12"/>
        <v/>
      </c>
      <c r="T116" s="280" t="str">
        <f t="shared" si="12"/>
        <v/>
      </c>
      <c r="U116" s="280" t="str">
        <f t="shared" si="12"/>
        <v/>
      </c>
      <c r="V116" s="280" t="str">
        <f t="shared" si="12"/>
        <v/>
      </c>
      <c r="W116" s="280" t="str">
        <f t="shared" si="12"/>
        <v/>
      </c>
      <c r="X116" s="280">
        <f t="shared" si="11"/>
        <v>0</v>
      </c>
    </row>
    <row r="117" spans="15:24">
      <c r="O117" s="280" t="str">
        <f t="shared" si="12"/>
        <v/>
      </c>
      <c r="P117" s="280" t="str">
        <f t="shared" si="12"/>
        <v/>
      </c>
      <c r="Q117" s="280" t="str">
        <f t="shared" si="12"/>
        <v/>
      </c>
      <c r="R117" s="280" t="str">
        <f t="shared" si="12"/>
        <v/>
      </c>
      <c r="S117" s="280" t="str">
        <f t="shared" si="12"/>
        <v/>
      </c>
      <c r="T117" s="280" t="str">
        <f t="shared" si="12"/>
        <v/>
      </c>
      <c r="U117" s="280" t="str">
        <f t="shared" si="12"/>
        <v/>
      </c>
      <c r="V117" s="280" t="str">
        <f t="shared" si="12"/>
        <v/>
      </c>
      <c r="W117" s="280" t="str">
        <f t="shared" si="12"/>
        <v/>
      </c>
      <c r="X117" s="280">
        <f t="shared" si="11"/>
        <v>0</v>
      </c>
    </row>
    <row r="118" spans="15:24">
      <c r="O118" s="280" t="str">
        <f t="shared" ref="O118:W125" si="13">IFERROR(IF((P118-1)&lt;1,"",P118-1),"")</f>
        <v/>
      </c>
      <c r="P118" s="280" t="str">
        <f t="shared" si="13"/>
        <v/>
      </c>
      <c r="Q118" s="280" t="str">
        <f t="shared" si="13"/>
        <v/>
      </c>
      <c r="R118" s="280" t="str">
        <f t="shared" si="13"/>
        <v/>
      </c>
      <c r="S118" s="280" t="str">
        <f t="shared" si="13"/>
        <v/>
      </c>
      <c r="T118" s="280" t="str">
        <f t="shared" si="13"/>
        <v/>
      </c>
      <c r="U118" s="280" t="str">
        <f t="shared" si="13"/>
        <v/>
      </c>
      <c r="V118" s="280" t="str">
        <f t="shared" si="13"/>
        <v/>
      </c>
      <c r="W118" s="280" t="str">
        <f t="shared" si="13"/>
        <v/>
      </c>
      <c r="X118" s="280">
        <f t="shared" si="11"/>
        <v>0</v>
      </c>
    </row>
    <row r="119" spans="15:24">
      <c r="O119" s="280" t="str">
        <f t="shared" si="13"/>
        <v/>
      </c>
      <c r="P119" s="280" t="str">
        <f t="shared" si="13"/>
        <v/>
      </c>
      <c r="Q119" s="280" t="str">
        <f t="shared" si="13"/>
        <v/>
      </c>
      <c r="R119" s="280" t="str">
        <f t="shared" si="13"/>
        <v/>
      </c>
      <c r="S119" s="280" t="str">
        <f t="shared" si="13"/>
        <v/>
      </c>
      <c r="T119" s="280" t="str">
        <f t="shared" si="13"/>
        <v/>
      </c>
      <c r="U119" s="280" t="str">
        <f t="shared" si="13"/>
        <v/>
      </c>
      <c r="V119" s="280" t="str">
        <f t="shared" si="13"/>
        <v/>
      </c>
      <c r="W119" s="280" t="str">
        <f t="shared" si="13"/>
        <v/>
      </c>
      <c r="X119" s="280">
        <f t="shared" si="11"/>
        <v>0</v>
      </c>
    </row>
    <row r="120" spans="15:24">
      <c r="O120" s="280" t="str">
        <f t="shared" si="13"/>
        <v/>
      </c>
      <c r="P120" s="280" t="str">
        <f t="shared" si="13"/>
        <v/>
      </c>
      <c r="Q120" s="280" t="str">
        <f t="shared" si="13"/>
        <v/>
      </c>
      <c r="R120" s="280" t="str">
        <f t="shared" si="13"/>
        <v/>
      </c>
      <c r="S120" s="280" t="str">
        <f t="shared" si="13"/>
        <v/>
      </c>
      <c r="T120" s="280" t="str">
        <f t="shared" si="13"/>
        <v/>
      </c>
      <c r="U120" s="280" t="str">
        <f t="shared" si="13"/>
        <v/>
      </c>
      <c r="V120" s="280" t="str">
        <f t="shared" si="13"/>
        <v/>
      </c>
      <c r="W120" s="280" t="str">
        <f t="shared" si="13"/>
        <v/>
      </c>
      <c r="X120" s="280">
        <f t="shared" si="11"/>
        <v>0</v>
      </c>
    </row>
    <row r="121" spans="15:24">
      <c r="O121" s="280" t="str">
        <f t="shared" si="13"/>
        <v/>
      </c>
      <c r="P121" s="280" t="str">
        <f t="shared" si="13"/>
        <v/>
      </c>
      <c r="Q121" s="280" t="str">
        <f t="shared" si="13"/>
        <v/>
      </c>
      <c r="R121" s="280" t="str">
        <f t="shared" si="13"/>
        <v/>
      </c>
      <c r="S121" s="280" t="str">
        <f t="shared" si="13"/>
        <v/>
      </c>
      <c r="T121" s="280" t="str">
        <f t="shared" si="13"/>
        <v/>
      </c>
      <c r="U121" s="280" t="str">
        <f t="shared" si="13"/>
        <v/>
      </c>
      <c r="V121" s="280" t="str">
        <f t="shared" si="13"/>
        <v/>
      </c>
      <c r="W121" s="280" t="str">
        <f t="shared" si="13"/>
        <v/>
      </c>
      <c r="X121" s="280">
        <f t="shared" si="11"/>
        <v>0</v>
      </c>
    </row>
    <row r="122" spans="15:24">
      <c r="O122" s="280" t="str">
        <f t="shared" si="13"/>
        <v/>
      </c>
      <c r="P122" s="280" t="str">
        <f t="shared" si="13"/>
        <v/>
      </c>
      <c r="Q122" s="280" t="str">
        <f t="shared" si="13"/>
        <v/>
      </c>
      <c r="R122" s="280" t="str">
        <f t="shared" si="13"/>
        <v/>
      </c>
      <c r="S122" s="280" t="str">
        <f t="shared" si="13"/>
        <v/>
      </c>
      <c r="T122" s="280" t="str">
        <f t="shared" si="13"/>
        <v/>
      </c>
      <c r="U122" s="280" t="str">
        <f t="shared" si="13"/>
        <v/>
      </c>
      <c r="V122" s="280" t="str">
        <f t="shared" si="13"/>
        <v/>
      </c>
      <c r="W122" s="280" t="str">
        <f t="shared" si="13"/>
        <v/>
      </c>
      <c r="X122" s="280">
        <f t="shared" si="11"/>
        <v>0</v>
      </c>
    </row>
    <row r="123" spans="15:24">
      <c r="O123" s="280" t="str">
        <f t="shared" si="13"/>
        <v/>
      </c>
      <c r="P123" s="280" t="str">
        <f t="shared" si="13"/>
        <v/>
      </c>
      <c r="Q123" s="280" t="str">
        <f t="shared" si="13"/>
        <v/>
      </c>
      <c r="R123" s="280" t="str">
        <f t="shared" si="13"/>
        <v/>
      </c>
      <c r="S123" s="280" t="str">
        <f t="shared" si="13"/>
        <v/>
      </c>
      <c r="T123" s="280" t="str">
        <f t="shared" si="13"/>
        <v/>
      </c>
      <c r="U123" s="280" t="str">
        <f t="shared" si="13"/>
        <v/>
      </c>
      <c r="V123" s="280" t="str">
        <f t="shared" si="13"/>
        <v/>
      </c>
      <c r="W123" s="280" t="str">
        <f t="shared" si="13"/>
        <v/>
      </c>
      <c r="X123" s="280">
        <f t="shared" si="11"/>
        <v>0</v>
      </c>
    </row>
    <row r="124" spans="15:24">
      <c r="O124" s="280" t="str">
        <f t="shared" si="13"/>
        <v/>
      </c>
      <c r="P124" s="280" t="str">
        <f t="shared" si="13"/>
        <v/>
      </c>
      <c r="Q124" s="280" t="str">
        <f t="shared" si="13"/>
        <v/>
      </c>
      <c r="R124" s="280" t="str">
        <f t="shared" si="13"/>
        <v/>
      </c>
      <c r="S124" s="280" t="str">
        <f t="shared" si="13"/>
        <v/>
      </c>
      <c r="T124" s="280" t="str">
        <f t="shared" si="13"/>
        <v/>
      </c>
      <c r="U124" s="280" t="str">
        <f t="shared" si="13"/>
        <v/>
      </c>
      <c r="V124" s="280" t="str">
        <f t="shared" si="13"/>
        <v/>
      </c>
      <c r="W124" s="280" t="str">
        <f t="shared" si="13"/>
        <v/>
      </c>
      <c r="X124" s="280">
        <f t="shared" si="11"/>
        <v>0</v>
      </c>
    </row>
    <row r="125" spans="15:24">
      <c r="O125" s="280" t="str">
        <f t="shared" si="13"/>
        <v/>
      </c>
      <c r="P125" s="280" t="str">
        <f t="shared" si="13"/>
        <v/>
      </c>
      <c r="Q125" s="280" t="str">
        <f t="shared" si="13"/>
        <v/>
      </c>
      <c r="R125" s="280" t="str">
        <f t="shared" si="13"/>
        <v/>
      </c>
      <c r="S125" s="280" t="str">
        <f t="shared" si="13"/>
        <v/>
      </c>
      <c r="T125" s="280" t="str">
        <f t="shared" si="13"/>
        <v/>
      </c>
      <c r="U125" s="280" t="str">
        <f t="shared" si="13"/>
        <v/>
      </c>
      <c r="V125" s="280" t="str">
        <f t="shared" si="13"/>
        <v/>
      </c>
      <c r="W125" s="280" t="str">
        <f t="shared" si="13"/>
        <v/>
      </c>
      <c r="X125" s="280">
        <f t="shared" si="11"/>
        <v>0</v>
      </c>
    </row>
    <row r="173" spans="6:6">
      <c r="F173" s="280" t="s">
        <v>1016</v>
      </c>
    </row>
  </sheetData>
  <sheetProtection algorithmName="SHA-512" hashValue="cs+7PSn/XjXlsqDFqah5Wu5U1OerYywRC4kIqqvNvLzFoBDeeE4x6qDT40h1Sf7BOl5UtJ4ItOsbriqR2FXIjg==" saltValue="u+I6H+VFnndbWxMl0pQbNA==" spinCount="100000" sheet="1" formatCells="0" selectLockedCells="1"/>
  <dataConsolidate/>
  <mergeCells count="4">
    <mergeCell ref="B2:D2"/>
    <mergeCell ref="B3:D3"/>
    <mergeCell ref="C71:D71"/>
    <mergeCell ref="C72:D72"/>
  </mergeCells>
  <phoneticPr fontId="1"/>
  <dataValidations count="3">
    <dataValidation imeMode="disabled" allowBlank="1" showInputMessage="1" showErrorMessage="1" sqref="C33" xr:uid="{00000000-0002-0000-0200-000001000000}"/>
    <dataValidation type="custom" imeMode="disabled" allowBlank="1" showInputMessage="1" showErrorMessage="1" sqref="C68:C69 C41 C51 C54:C55 C65 C43" xr:uid="{00000000-0002-0000-0200-000002000000}">
      <formula1>OR(C41=0,0,VALUE(C41))</formula1>
    </dataValidation>
    <dataValidation type="list" imeMode="disabled" allowBlank="1" showInputMessage="1" showErrorMessage="1" sqref="C22:C24 C27 C29 C34:C37 C42 C44:C49 C52 C56:C58 C61:C62 C64" xr:uid="{11553273-C260-4FB6-8CB7-633D0D4015C2}">
      <formula1>OFFSET($X22,,,1,-COUNT($O22:$X22))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2:X173"/>
  <sheetViews>
    <sheetView zoomScale="90" zoomScaleNormal="90" zoomScaleSheetLayoutView="82" workbookViewId="0">
      <selection activeCell="D56" sqref="D56"/>
    </sheetView>
  </sheetViews>
  <sheetFormatPr defaultColWidth="8.58203125" defaultRowHeight="13"/>
  <cols>
    <col min="1" max="1" width="8.58203125" style="1"/>
    <col min="2" max="2" width="33.08203125" style="23" customWidth="1"/>
    <col min="3" max="3" width="20.33203125" style="27" customWidth="1"/>
    <col min="4" max="4" width="68.58203125" style="1" customWidth="1"/>
    <col min="5" max="5" width="7.33203125" style="1" hidden="1" customWidth="1"/>
    <col min="6" max="15" width="8.58203125" style="1" hidden="1" customWidth="1"/>
    <col min="16" max="24" width="0" style="1" hidden="1" customWidth="1"/>
    <col min="25" max="16384" width="8.58203125" style="1"/>
  </cols>
  <sheetData>
    <row r="2" spans="2:14" s="2" customFormat="1" ht="19">
      <c r="B2" s="338" t="s">
        <v>998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s="2" customFormat="1" ht="19">
      <c r="B3" s="338" t="s">
        <v>411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4" s="2" customFormat="1">
      <c r="B4" s="1" t="s">
        <v>269</v>
      </c>
      <c r="C4" s="5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2:14" s="2" customFormat="1">
      <c r="B5" s="15"/>
      <c r="C5" s="9" t="s">
        <v>25</v>
      </c>
      <c r="D5" s="74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4" s="2" customFormat="1">
      <c r="B6" s="14"/>
      <c r="C6" s="9" t="s">
        <v>26</v>
      </c>
      <c r="D6" s="74"/>
      <c r="E6" s="1"/>
      <c r="F6" s="1"/>
      <c r="G6" s="1"/>
      <c r="H6" s="1"/>
      <c r="I6" s="1"/>
      <c r="J6" s="1"/>
      <c r="K6" s="1"/>
      <c r="L6" s="1"/>
      <c r="M6" s="1"/>
      <c r="N6" s="1"/>
    </row>
    <row r="7" spans="2:14" s="2" customFormat="1" ht="14.25" customHeight="1">
      <c r="B7" s="13"/>
      <c r="C7" s="9" t="s">
        <v>27</v>
      </c>
      <c r="D7" s="74"/>
      <c r="E7" s="1"/>
      <c r="F7" s="1"/>
      <c r="G7" s="1"/>
      <c r="H7" s="1"/>
      <c r="I7" s="1"/>
      <c r="J7" s="1"/>
      <c r="K7" s="1"/>
      <c r="L7" s="1"/>
      <c r="M7" s="1"/>
      <c r="N7" s="1"/>
    </row>
    <row r="8" spans="2:14" s="2" customFormat="1" ht="20.25" customHeight="1">
      <c r="B8" s="1"/>
      <c r="C8" s="12" t="s">
        <v>79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2:14" s="2" customFormat="1" ht="13" customHeight="1">
      <c r="B9" s="1"/>
      <c r="C9" s="1" t="s">
        <v>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2:14" s="2" customFormat="1" ht="13" customHeight="1">
      <c r="B10" s="1"/>
      <c r="C10" s="7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2:14" s="2" customFormat="1" ht="13" hidden="1" customHeight="1">
      <c r="B11" s="130" t="s">
        <v>7</v>
      </c>
      <c r="C11" s="130" t="str">
        <f>IF('機関名等 '!C11=0,"",'機関名等 '!C11)</f>
        <v/>
      </c>
      <c r="D11" s="130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2:14" s="2" customFormat="1" ht="13" hidden="1" customHeight="1">
      <c r="B12" s="130" t="s">
        <v>28</v>
      </c>
      <c r="C12" s="130" t="str">
        <f>IF('機関名等 '!C12=0,"",'機関名等 '!C12)</f>
        <v/>
      </c>
      <c r="D12" s="13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4" s="2" customFormat="1" ht="13" hidden="1" customHeight="1" thickBot="1">
      <c r="B13" s="131" t="s">
        <v>29</v>
      </c>
      <c r="C13" s="134"/>
      <c r="D13" s="132"/>
      <c r="E13" s="1"/>
      <c r="F13" s="31"/>
      <c r="G13" s="1"/>
      <c r="H13" s="1"/>
      <c r="I13" s="1"/>
      <c r="J13" s="1"/>
      <c r="K13" s="1"/>
      <c r="L13" s="1"/>
      <c r="M13" s="1"/>
      <c r="N13" s="1"/>
    </row>
    <row r="14" spans="2:14" s="2" customFormat="1" ht="13" hidden="1" customHeight="1" thickBot="1">
      <c r="B14" s="69" t="s">
        <v>22</v>
      </c>
      <c r="C14" s="137" t="str">
        <f>IFERROR(VLOOKUP(B4,'共通試料1_結果 '!A14:C27,3,0),"")</f>
        <v/>
      </c>
      <c r="D14" s="135" t="s">
        <v>30</v>
      </c>
      <c r="E14" s="82"/>
      <c r="F14" s="1"/>
      <c r="G14" s="1"/>
      <c r="H14" s="1"/>
      <c r="I14" s="1"/>
      <c r="J14" s="1"/>
      <c r="K14" s="1"/>
      <c r="L14" s="1"/>
      <c r="M14" s="1"/>
      <c r="N14" s="1"/>
    </row>
    <row r="15" spans="2:14" s="2" customFormat="1" ht="13" hidden="1" customHeight="1">
      <c r="B15" s="126" t="s">
        <v>11</v>
      </c>
      <c r="C15" s="136"/>
      <c r="D15" s="127"/>
      <c r="E15" s="1"/>
      <c r="F15" s="31"/>
      <c r="G15" s="1"/>
      <c r="H15" s="1"/>
      <c r="I15" s="1"/>
      <c r="J15" s="1"/>
      <c r="K15" s="1"/>
      <c r="L15" s="1"/>
      <c r="M15" s="1"/>
      <c r="N15" s="1"/>
    </row>
    <row r="16" spans="2:14" s="2" customFormat="1" ht="13" hidden="1" customHeight="1">
      <c r="B16" s="125" t="s">
        <v>12</v>
      </c>
      <c r="C16" s="128" t="str">
        <f>IF('機関名等 '!C19=0,"",'機関名等 '!C19)</f>
        <v/>
      </c>
      <c r="D16" s="125" t="str">
        <f>'機関名等 '!D19</f>
        <v>１．有り　　２．無し</v>
      </c>
      <c r="E16" s="1"/>
      <c r="F16" s="31"/>
      <c r="G16" s="1"/>
      <c r="H16" s="1"/>
      <c r="I16" s="1"/>
      <c r="J16" s="1"/>
      <c r="K16" s="1"/>
      <c r="L16" s="1"/>
      <c r="M16" s="1"/>
      <c r="N16" s="1"/>
    </row>
    <row r="17" spans="2:24" s="2" customFormat="1" ht="13" hidden="1" customHeight="1">
      <c r="B17" s="125" t="s">
        <v>973</v>
      </c>
      <c r="C17" s="128" t="str">
        <f>IF('機関名等 '!C20=0,"",'機関名等 '!C20)</f>
        <v/>
      </c>
      <c r="D17" s="125" t="s">
        <v>86</v>
      </c>
      <c r="E17" s="1"/>
      <c r="F17" s="31"/>
      <c r="G17" s="1"/>
      <c r="H17" s="1"/>
      <c r="I17" s="1"/>
      <c r="J17" s="1"/>
      <c r="K17" s="1"/>
      <c r="L17" s="1"/>
      <c r="M17" s="1"/>
      <c r="N17" s="1"/>
    </row>
    <row r="18" spans="2:24" s="2" customFormat="1" ht="13" hidden="1" customHeight="1">
      <c r="B18" s="125" t="s">
        <v>13</v>
      </c>
      <c r="C18" s="128" t="str">
        <f>IF('機関名等 '!C21=0,"",'機関名等 '!C21)</f>
        <v/>
      </c>
      <c r="D18" s="125" t="s">
        <v>86</v>
      </c>
      <c r="E18" s="1"/>
      <c r="F18" s="31"/>
      <c r="G18" s="1"/>
      <c r="H18" s="1"/>
      <c r="I18" s="1"/>
      <c r="J18" s="1"/>
      <c r="K18" s="1"/>
      <c r="L18" s="1"/>
      <c r="M18" s="1"/>
      <c r="N18" s="1"/>
    </row>
    <row r="19" spans="2:24" s="2" customFormat="1" ht="26" hidden="1">
      <c r="B19" s="129" t="s">
        <v>31</v>
      </c>
      <c r="C19" s="128" t="str">
        <f>IF('機関名等 '!C22=0,"",'機関名等 '!C22)</f>
        <v/>
      </c>
      <c r="D19" s="125" t="s">
        <v>86</v>
      </c>
      <c r="E19" s="1"/>
      <c r="F19" s="31"/>
      <c r="G19" s="1"/>
      <c r="H19" s="1"/>
      <c r="I19" s="1"/>
      <c r="J19" s="1"/>
      <c r="K19" s="1"/>
      <c r="L19" s="1"/>
      <c r="M19" s="1"/>
      <c r="N19" s="1"/>
    </row>
    <row r="20" spans="2:24" s="2" customFormat="1" hidden="1">
      <c r="B20" s="66"/>
      <c r="C20" s="5"/>
      <c r="D20" s="1"/>
      <c r="E20" s="1"/>
      <c r="F20" s="31"/>
      <c r="G20" s="1"/>
      <c r="H20" s="1"/>
      <c r="I20" s="1"/>
      <c r="J20" s="1"/>
      <c r="K20" s="1"/>
      <c r="L20" s="1"/>
      <c r="M20" s="1"/>
      <c r="N20" s="1"/>
    </row>
    <row r="21" spans="2:24" s="2" customFormat="1" ht="20.149999999999999" customHeight="1" thickBot="1">
      <c r="B21" s="10" t="s">
        <v>32</v>
      </c>
      <c r="C21" s="76" t="s">
        <v>6</v>
      </c>
      <c r="D21" s="65"/>
      <c r="E21" s="82"/>
      <c r="F21" s="1"/>
      <c r="G21" s="1"/>
      <c r="H21" s="1"/>
      <c r="I21" s="1"/>
      <c r="J21" s="1"/>
      <c r="K21" s="1"/>
      <c r="L21" s="1"/>
      <c r="M21" s="1"/>
      <c r="N21" s="1"/>
    </row>
    <row r="22" spans="2:24" s="2" customFormat="1" ht="20.149999999999999" customHeight="1">
      <c r="B22" s="6" t="s">
        <v>33</v>
      </c>
      <c r="C22" s="89"/>
      <c r="D22" s="61" t="str">
        <f>E22&amp;"　　"&amp;F22&amp;"　　"&amp;G22&amp;"　　"&amp;H22&amp;"　　"&amp;I22</f>
        <v>１．1未満　　２．1以上2未満　　３．2以上5未満　　４．5以上10未満　　５．10以上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ref="O22:W24" si="0">IFERROR(IF((P22-1)&lt;1,"",P22-1),"")</f>
        <v/>
      </c>
      <c r="P22" s="1" t="str">
        <f t="shared" si="0"/>
        <v/>
      </c>
      <c r="Q22" s="1" t="str">
        <f t="shared" si="0"/>
        <v/>
      </c>
      <c r="R22" s="1" t="str">
        <f t="shared" si="0"/>
        <v/>
      </c>
      <c r="S22" s="1" t="str">
        <f t="shared" si="0"/>
        <v/>
      </c>
      <c r="T22" s="1">
        <f t="shared" si="0"/>
        <v>1</v>
      </c>
      <c r="U22" s="1">
        <f t="shared" si="0"/>
        <v>2</v>
      </c>
      <c r="V22" s="1">
        <f t="shared" si="0"/>
        <v>3</v>
      </c>
      <c r="W22" s="1">
        <f t="shared" si="0"/>
        <v>4</v>
      </c>
      <c r="X22" s="1">
        <f t="shared" ref="X22:X24" si="1">COUNTA(E22:N22)</f>
        <v>5</v>
      </c>
    </row>
    <row r="23" spans="2:24" s="2" customFormat="1" ht="30.5" customHeight="1">
      <c r="B23" s="6" t="s">
        <v>34</v>
      </c>
      <c r="C23" s="86"/>
      <c r="D23" s="61" t="str">
        <f>E23&amp;"　　"&amp;F23&amp;"　　"&amp;G23&amp;"　　"&amp;H23&amp;"　　"&amp;I23</f>
        <v>１．50未満　　２．50以上100未満　　３．100以上200未満　　４．200以上500未満　　５．500以上</v>
      </c>
      <c r="E23" s="186" t="s">
        <v>236</v>
      </c>
      <c r="F23" s="186" t="s">
        <v>237</v>
      </c>
      <c r="G23" s="186" t="s">
        <v>231</v>
      </c>
      <c r="H23" s="186" t="s">
        <v>972</v>
      </c>
      <c r="I23" s="186" t="s">
        <v>238</v>
      </c>
      <c r="J23" s="5"/>
      <c r="K23" s="1"/>
      <c r="L23" s="1"/>
      <c r="M23" s="1"/>
      <c r="N23" s="1"/>
      <c r="O23" s="1" t="str">
        <f t="shared" si="0"/>
        <v/>
      </c>
      <c r="P23" s="1" t="str">
        <f t="shared" si="0"/>
        <v/>
      </c>
      <c r="Q23" s="1" t="str">
        <f t="shared" si="0"/>
        <v/>
      </c>
      <c r="R23" s="1" t="str">
        <f t="shared" si="0"/>
        <v/>
      </c>
      <c r="S23" s="1" t="str">
        <f t="shared" si="0"/>
        <v/>
      </c>
      <c r="T23" s="1">
        <f t="shared" si="0"/>
        <v>1</v>
      </c>
      <c r="U23" s="1">
        <f t="shared" si="0"/>
        <v>2</v>
      </c>
      <c r="V23" s="1">
        <f t="shared" si="0"/>
        <v>3</v>
      </c>
      <c r="W23" s="1">
        <f t="shared" si="0"/>
        <v>4</v>
      </c>
      <c r="X23" s="1">
        <f t="shared" si="1"/>
        <v>5</v>
      </c>
    </row>
    <row r="24" spans="2:24" s="2" customFormat="1" ht="20.149999999999999" customHeight="1" thickBot="1">
      <c r="B24" s="6" t="s">
        <v>35</v>
      </c>
      <c r="C24" s="90"/>
      <c r="D24" s="56" t="str">
        <f t="shared" ref="D24" si="2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si="0"/>
        <v/>
      </c>
      <c r="P24" s="1" t="str">
        <f t="shared" si="0"/>
        <v/>
      </c>
      <c r="Q24" s="1" t="str">
        <f t="shared" si="0"/>
        <v/>
      </c>
      <c r="R24" s="1" t="str">
        <f t="shared" si="0"/>
        <v/>
      </c>
      <c r="S24" s="1" t="str">
        <f t="shared" si="0"/>
        <v/>
      </c>
      <c r="T24" s="1" t="str">
        <f t="shared" si="0"/>
        <v/>
      </c>
      <c r="U24" s="1" t="str">
        <f t="shared" si="0"/>
        <v/>
      </c>
      <c r="V24" s="1" t="str">
        <f t="shared" si="0"/>
        <v/>
      </c>
      <c r="W24" s="1">
        <f t="shared" si="0"/>
        <v>1</v>
      </c>
      <c r="X24" s="1">
        <f t="shared" si="1"/>
        <v>2</v>
      </c>
    </row>
    <row r="25" spans="2:24" ht="16" customHeight="1">
      <c r="B25" s="72"/>
      <c r="C25" s="59"/>
      <c r="D25" s="59"/>
      <c r="O25" s="1" t="str">
        <f t="shared" ref="O25:W37" si="3">IFERROR(IF((P25-1)&lt;1,"",P25-1),"")</f>
        <v/>
      </c>
      <c r="P25" s="1" t="str">
        <f t="shared" si="3"/>
        <v/>
      </c>
      <c r="Q25" s="1" t="str">
        <f t="shared" si="3"/>
        <v/>
      </c>
      <c r="R25" s="1" t="str">
        <f t="shared" si="3"/>
        <v/>
      </c>
      <c r="S25" s="1" t="str">
        <f t="shared" si="3"/>
        <v/>
      </c>
      <c r="T25" s="1" t="str">
        <f t="shared" si="3"/>
        <v/>
      </c>
      <c r="U25" s="1" t="str">
        <f t="shared" si="3"/>
        <v/>
      </c>
      <c r="V25" s="1" t="str">
        <f t="shared" si="3"/>
        <v/>
      </c>
      <c r="W25" s="1" t="str">
        <f t="shared" si="3"/>
        <v/>
      </c>
      <c r="X25" s="1">
        <f t="shared" ref="X25:X86" si="4">COUNTA(E25:N25)</f>
        <v>0</v>
      </c>
    </row>
    <row r="26" spans="2:24" ht="20.25" customHeight="1" thickBot="1">
      <c r="B26" s="36" t="s">
        <v>44</v>
      </c>
      <c r="C26" s="94"/>
      <c r="D26" s="65"/>
      <c r="O26" s="1" t="str">
        <f t="shared" si="3"/>
        <v/>
      </c>
      <c r="P26" s="1" t="str">
        <f t="shared" si="3"/>
        <v/>
      </c>
      <c r="Q26" s="1" t="str">
        <f t="shared" si="3"/>
        <v/>
      </c>
      <c r="R26" s="1" t="str">
        <f t="shared" si="3"/>
        <v/>
      </c>
      <c r="S26" s="1" t="str">
        <f t="shared" si="3"/>
        <v/>
      </c>
      <c r="T26" s="1" t="str">
        <f t="shared" si="3"/>
        <v/>
      </c>
      <c r="U26" s="1" t="str">
        <f t="shared" si="3"/>
        <v/>
      </c>
      <c r="V26" s="1" t="str">
        <f t="shared" si="3"/>
        <v/>
      </c>
      <c r="W26" s="1" t="str">
        <f t="shared" si="3"/>
        <v/>
      </c>
      <c r="X26" s="1">
        <f t="shared" si="4"/>
        <v>0</v>
      </c>
    </row>
    <row r="27" spans="2:24" ht="20.25" customHeight="1">
      <c r="B27" s="37" t="s">
        <v>87</v>
      </c>
      <c r="C27" s="89"/>
      <c r="D27" s="61" t="str">
        <f>E27&amp;"　　"&amp;F27&amp;"　　"&amp;G27&amp;"　　"&amp;H27&amp;"　　"&amp;I27</f>
        <v>１．冷暗所保存 　　２．保存しない（直ちに分析）　　３．その他　　　　</v>
      </c>
      <c r="E27" s="1" t="s">
        <v>45</v>
      </c>
      <c r="F27" s="1" t="s">
        <v>46</v>
      </c>
      <c r="G27" s="1" t="s">
        <v>47</v>
      </c>
      <c r="O27" s="1" t="str">
        <f t="shared" si="3"/>
        <v/>
      </c>
      <c r="P27" s="1" t="str">
        <f t="shared" si="3"/>
        <v/>
      </c>
      <c r="Q27" s="1" t="str">
        <f t="shared" si="3"/>
        <v/>
      </c>
      <c r="R27" s="1" t="str">
        <f t="shared" si="3"/>
        <v/>
      </c>
      <c r="S27" s="1" t="str">
        <f t="shared" si="3"/>
        <v/>
      </c>
      <c r="T27" s="1" t="str">
        <f t="shared" si="3"/>
        <v/>
      </c>
      <c r="U27" s="1" t="str">
        <f t="shared" si="3"/>
        <v/>
      </c>
      <c r="V27" s="1">
        <f t="shared" si="3"/>
        <v>1</v>
      </c>
      <c r="W27" s="1">
        <f t="shared" si="3"/>
        <v>2</v>
      </c>
      <c r="X27" s="1">
        <f t="shared" si="4"/>
        <v>3</v>
      </c>
    </row>
    <row r="28" spans="2:24" ht="20.25" customHeight="1">
      <c r="B28" s="39" t="s">
        <v>121</v>
      </c>
      <c r="C28" s="96"/>
      <c r="D28" s="73"/>
      <c r="O28" s="1" t="str">
        <f t="shared" si="3"/>
        <v/>
      </c>
      <c r="P28" s="1" t="str">
        <f t="shared" si="3"/>
        <v/>
      </c>
      <c r="Q28" s="1" t="str">
        <f t="shared" si="3"/>
        <v/>
      </c>
      <c r="R28" s="1" t="str">
        <f t="shared" si="3"/>
        <v/>
      </c>
      <c r="S28" s="1" t="str">
        <f t="shared" si="3"/>
        <v/>
      </c>
      <c r="T28" s="1" t="str">
        <f t="shared" si="3"/>
        <v/>
      </c>
      <c r="U28" s="1" t="str">
        <f t="shared" si="3"/>
        <v/>
      </c>
      <c r="V28" s="1" t="str">
        <f t="shared" si="3"/>
        <v/>
      </c>
      <c r="W28" s="1" t="str">
        <f t="shared" si="3"/>
        <v/>
      </c>
      <c r="X28" s="1">
        <f t="shared" si="4"/>
        <v>0</v>
      </c>
    </row>
    <row r="29" spans="2:24" ht="20.149999999999999" customHeight="1" thickBot="1">
      <c r="B29" s="38" t="s">
        <v>48</v>
      </c>
      <c r="C29" s="90"/>
      <c r="D29" s="207" t="str">
        <f>E29&amp;"　　"&amp;F29&amp;"　　"&amp;G29&amp;"　　"&amp;H29&amp;"　　"&amp;I29</f>
        <v>１．4未満　　２．4以上5未満　　３．5以上6未満　　４．6以上10未満　　５．10以上</v>
      </c>
      <c r="E29" s="1" t="s">
        <v>240</v>
      </c>
      <c r="F29" s="1" t="s">
        <v>901</v>
      </c>
      <c r="G29" s="1" t="s">
        <v>902</v>
      </c>
      <c r="H29" s="1" t="s">
        <v>903</v>
      </c>
      <c r="I29" s="1" t="s">
        <v>235</v>
      </c>
      <c r="O29" s="1" t="str">
        <f t="shared" si="3"/>
        <v/>
      </c>
      <c r="P29" s="1" t="str">
        <f t="shared" si="3"/>
        <v/>
      </c>
      <c r="Q29" s="1" t="str">
        <f t="shared" si="3"/>
        <v/>
      </c>
      <c r="R29" s="1" t="str">
        <f t="shared" si="3"/>
        <v/>
      </c>
      <c r="S29" s="1" t="str">
        <f t="shared" si="3"/>
        <v/>
      </c>
      <c r="T29" s="1">
        <f t="shared" si="3"/>
        <v>1</v>
      </c>
      <c r="U29" s="1">
        <f t="shared" si="3"/>
        <v>2</v>
      </c>
      <c r="V29" s="1">
        <f t="shared" si="3"/>
        <v>3</v>
      </c>
      <c r="W29" s="1">
        <f t="shared" si="3"/>
        <v>4</v>
      </c>
      <c r="X29" s="1">
        <f t="shared" si="4"/>
        <v>5</v>
      </c>
    </row>
    <row r="30" spans="2:24" ht="20.149999999999999" customHeight="1">
      <c r="B30" s="35" t="s">
        <v>50</v>
      </c>
      <c r="C30" s="54"/>
      <c r="D30" s="57"/>
      <c r="O30" s="1" t="str">
        <f t="shared" si="3"/>
        <v/>
      </c>
      <c r="P30" s="1" t="str">
        <f t="shared" si="3"/>
        <v/>
      </c>
      <c r="Q30" s="1" t="str">
        <f t="shared" si="3"/>
        <v/>
      </c>
      <c r="R30" s="1" t="str">
        <f t="shared" si="3"/>
        <v/>
      </c>
      <c r="S30" s="1" t="str">
        <f t="shared" si="3"/>
        <v/>
      </c>
      <c r="T30" s="1" t="str">
        <f t="shared" si="3"/>
        <v/>
      </c>
      <c r="U30" s="1" t="str">
        <f t="shared" si="3"/>
        <v/>
      </c>
      <c r="V30" s="1" t="str">
        <f t="shared" si="3"/>
        <v/>
      </c>
      <c r="W30" s="1" t="str">
        <f t="shared" si="3"/>
        <v/>
      </c>
      <c r="X30" s="1">
        <f t="shared" si="4"/>
        <v>0</v>
      </c>
    </row>
    <row r="31" spans="2:24" ht="20.25" customHeight="1">
      <c r="B31" s="72"/>
      <c r="C31" s="54"/>
      <c r="D31" s="59"/>
      <c r="O31" s="1" t="str">
        <f t="shared" si="3"/>
        <v/>
      </c>
      <c r="P31" s="1" t="str">
        <f t="shared" si="3"/>
        <v/>
      </c>
      <c r="Q31" s="1" t="str">
        <f t="shared" si="3"/>
        <v/>
      </c>
      <c r="R31" s="1" t="str">
        <f t="shared" si="3"/>
        <v/>
      </c>
      <c r="S31" s="1" t="str">
        <f t="shared" si="3"/>
        <v/>
      </c>
      <c r="T31" s="1" t="str">
        <f t="shared" si="3"/>
        <v/>
      </c>
      <c r="U31" s="1" t="str">
        <f t="shared" si="3"/>
        <v/>
      </c>
      <c r="V31" s="1" t="str">
        <f t="shared" si="3"/>
        <v/>
      </c>
      <c r="W31" s="1" t="str">
        <f t="shared" si="3"/>
        <v/>
      </c>
      <c r="X31" s="1">
        <f t="shared" si="4"/>
        <v>0</v>
      </c>
    </row>
    <row r="32" spans="2:24" ht="20.149999999999999" customHeight="1" thickBot="1">
      <c r="B32" s="10" t="s">
        <v>842</v>
      </c>
      <c r="C32" s="97"/>
      <c r="D32" s="87"/>
      <c r="O32" s="1" t="str">
        <f t="shared" si="3"/>
        <v/>
      </c>
      <c r="P32" s="1" t="str">
        <f t="shared" si="3"/>
        <v/>
      </c>
      <c r="Q32" s="1" t="str">
        <f t="shared" si="3"/>
        <v/>
      </c>
      <c r="R32" s="1" t="str">
        <f t="shared" si="3"/>
        <v/>
      </c>
      <c r="S32" s="1" t="str">
        <f t="shared" si="3"/>
        <v/>
      </c>
      <c r="T32" s="1" t="str">
        <f t="shared" si="3"/>
        <v/>
      </c>
      <c r="U32" s="1" t="str">
        <f t="shared" si="3"/>
        <v/>
      </c>
      <c r="V32" s="1" t="str">
        <f t="shared" si="3"/>
        <v/>
      </c>
      <c r="W32" s="1" t="str">
        <f t="shared" si="3"/>
        <v/>
      </c>
      <c r="X32" s="1">
        <f t="shared" si="4"/>
        <v>0</v>
      </c>
    </row>
    <row r="33" spans="2:24" ht="20.149999999999999" hidden="1" customHeight="1">
      <c r="B33" s="47" t="s">
        <v>9</v>
      </c>
      <c r="C33" s="88"/>
      <c r="D33" s="133"/>
      <c r="O33" s="1" t="str">
        <f t="shared" si="3"/>
        <v/>
      </c>
      <c r="P33" s="1" t="str">
        <f t="shared" si="3"/>
        <v/>
      </c>
      <c r="Q33" s="1" t="str">
        <f t="shared" si="3"/>
        <v/>
      </c>
      <c r="R33" s="1" t="str">
        <f t="shared" si="3"/>
        <v/>
      </c>
      <c r="S33" s="1" t="str">
        <f t="shared" si="3"/>
        <v/>
      </c>
      <c r="T33" s="1" t="str">
        <f t="shared" si="3"/>
        <v/>
      </c>
      <c r="U33" s="1" t="str">
        <f t="shared" si="3"/>
        <v/>
      </c>
      <c r="V33" s="1" t="str">
        <f t="shared" si="3"/>
        <v/>
      </c>
      <c r="W33" s="1" t="str">
        <f t="shared" si="3"/>
        <v/>
      </c>
      <c r="X33" s="1">
        <f t="shared" si="4"/>
        <v>0</v>
      </c>
    </row>
    <row r="34" spans="2:24" ht="20.149999999999999" customHeight="1">
      <c r="B34" s="33" t="s">
        <v>275</v>
      </c>
      <c r="C34" s="89"/>
      <c r="D34" s="61" t="str">
        <f>E34&amp;"　　"&amp;F34&amp;"　　"&amp;G34&amp;"　　"&amp;H34&amp;"　　"&amp;I34</f>
        <v>１．7未満　　２．7以上14未満　　３．14以上21未満　　４．21以上28未満　　５．28以上</v>
      </c>
      <c r="E34" s="1" t="s">
        <v>924</v>
      </c>
      <c r="F34" s="1" t="s">
        <v>926</v>
      </c>
      <c r="G34" s="1" t="s">
        <v>928</v>
      </c>
      <c r="H34" s="1" t="s">
        <v>929</v>
      </c>
      <c r="I34" s="1" t="s">
        <v>930</v>
      </c>
      <c r="O34" s="1" t="str">
        <f t="shared" si="3"/>
        <v/>
      </c>
      <c r="P34" s="1" t="str">
        <f t="shared" si="3"/>
        <v/>
      </c>
      <c r="Q34" s="1" t="str">
        <f t="shared" si="3"/>
        <v/>
      </c>
      <c r="R34" s="1" t="str">
        <f t="shared" si="3"/>
        <v/>
      </c>
      <c r="S34" s="1" t="str">
        <f t="shared" si="3"/>
        <v/>
      </c>
      <c r="T34" s="1">
        <f t="shared" si="3"/>
        <v>1</v>
      </c>
      <c r="U34" s="1">
        <f t="shared" si="3"/>
        <v>2</v>
      </c>
      <c r="V34" s="1">
        <f t="shared" si="3"/>
        <v>3</v>
      </c>
      <c r="W34" s="1">
        <f t="shared" si="3"/>
        <v>4</v>
      </c>
      <c r="X34" s="1">
        <f t="shared" si="4"/>
        <v>5</v>
      </c>
    </row>
    <row r="35" spans="2:24" ht="20.149999999999999" customHeight="1">
      <c r="B35" s="33" t="s">
        <v>276</v>
      </c>
      <c r="C35" s="86"/>
      <c r="D35" s="61" t="str">
        <f>E35&amp;"　　"&amp;F35&amp;"　　"&amp;G35&amp;"　　"&amp;H35&amp;"　　"&amp;I35</f>
        <v>１．1未満　　２．1以上2未満　　３．2以上7未満　　４．7以上　　</v>
      </c>
      <c r="E35" s="1" t="s">
        <v>221</v>
      </c>
      <c r="F35" s="1" t="s">
        <v>230</v>
      </c>
      <c r="G35" s="1" t="s">
        <v>940</v>
      </c>
      <c r="H35" s="1" t="s">
        <v>941</v>
      </c>
      <c r="O35" s="1" t="str">
        <f t="shared" si="3"/>
        <v/>
      </c>
      <c r="P35" s="1" t="str">
        <f t="shared" si="3"/>
        <v/>
      </c>
      <c r="Q35" s="1" t="str">
        <f t="shared" si="3"/>
        <v/>
      </c>
      <c r="R35" s="1" t="str">
        <f t="shared" si="3"/>
        <v/>
      </c>
      <c r="S35" s="1" t="str">
        <f t="shared" si="3"/>
        <v/>
      </c>
      <c r="T35" s="1" t="str">
        <f t="shared" si="3"/>
        <v/>
      </c>
      <c r="U35" s="1">
        <f t="shared" si="3"/>
        <v>1</v>
      </c>
      <c r="V35" s="1">
        <f t="shared" si="3"/>
        <v>2</v>
      </c>
      <c r="W35" s="1">
        <f t="shared" si="3"/>
        <v>3</v>
      </c>
      <c r="X35" s="1">
        <f t="shared" si="4"/>
        <v>4</v>
      </c>
    </row>
    <row r="36" spans="2:24" ht="22" customHeight="1">
      <c r="B36" s="34" t="s">
        <v>80</v>
      </c>
      <c r="C36" s="86"/>
      <c r="D36" s="58" t="str">
        <f>E36&amp;"　　"&amp;F36&amp;"　　"&amp;G36&amp;"　　"&amp;H36&amp;"　　"&amp;I36</f>
        <v>１．燃焼酸化-赤外線式TOC分析法　　２．燃焼酸化-赤外線式 TOC 自動計測法　　　　　　</v>
      </c>
      <c r="E36" s="1" t="s">
        <v>457</v>
      </c>
      <c r="F36" s="1" t="s">
        <v>458</v>
      </c>
      <c r="O36" s="1" t="str">
        <f t="shared" si="3"/>
        <v/>
      </c>
      <c r="P36" s="1" t="str">
        <f t="shared" si="3"/>
        <v/>
      </c>
      <c r="Q36" s="1" t="str">
        <f t="shared" si="3"/>
        <v/>
      </c>
      <c r="R36" s="1" t="str">
        <f t="shared" si="3"/>
        <v/>
      </c>
      <c r="S36" s="1" t="str">
        <f t="shared" si="3"/>
        <v/>
      </c>
      <c r="T36" s="1" t="str">
        <f t="shared" si="3"/>
        <v/>
      </c>
      <c r="U36" s="1" t="str">
        <f t="shared" si="3"/>
        <v/>
      </c>
      <c r="V36" s="1" t="str">
        <f t="shared" si="3"/>
        <v/>
      </c>
      <c r="W36" s="1">
        <f t="shared" si="3"/>
        <v>1</v>
      </c>
      <c r="X36" s="1">
        <f t="shared" si="4"/>
        <v>2</v>
      </c>
    </row>
    <row r="37" spans="2:24" ht="49" customHeight="1">
      <c r="B37" s="34" t="s">
        <v>418</v>
      </c>
      <c r="C37" s="86"/>
      <c r="D37" s="58" t="str">
        <f>E37&amp;"　　"&amp;F37&amp;"　　"&amp;G37&amp;"　　"&amp;H37&amp;"　　"&amp;I37&amp;"　　"&amp;J37&amp;"　　"&amp;K37</f>
        <v>１．全炭素と無機体炭素をそれぞれ測定し、全炭素から無機体炭素を差し引き有機体炭素（ＴＯＣ）を算出する方法。　　２．試料中から無機体炭素を除去した後、有機体炭素（ＴＯＣ）を測定する方法。　　３．その他　　　　　　　　</v>
      </c>
      <c r="E37" s="1" t="s">
        <v>412</v>
      </c>
      <c r="F37" s="1" t="s">
        <v>413</v>
      </c>
      <c r="G37" s="1" t="s">
        <v>62</v>
      </c>
      <c r="O37" s="1" t="str">
        <f t="shared" si="3"/>
        <v/>
      </c>
      <c r="P37" s="1" t="str">
        <f t="shared" si="3"/>
        <v/>
      </c>
      <c r="Q37" s="1" t="str">
        <f t="shared" si="3"/>
        <v/>
      </c>
      <c r="R37" s="1" t="str">
        <f t="shared" si="3"/>
        <v/>
      </c>
      <c r="S37" s="1" t="str">
        <f t="shared" si="3"/>
        <v/>
      </c>
      <c r="T37" s="1" t="str">
        <f t="shared" si="3"/>
        <v/>
      </c>
      <c r="U37" s="1" t="str">
        <f t="shared" si="3"/>
        <v/>
      </c>
      <c r="V37" s="1">
        <f t="shared" si="3"/>
        <v>1</v>
      </c>
      <c r="W37" s="1">
        <f t="shared" si="3"/>
        <v>2</v>
      </c>
      <c r="X37" s="1">
        <f t="shared" si="4"/>
        <v>3</v>
      </c>
    </row>
    <row r="38" spans="2:24" ht="20.149999999999999" customHeight="1">
      <c r="B38" s="39" t="s">
        <v>122</v>
      </c>
      <c r="C38" s="96"/>
      <c r="D38" s="73"/>
      <c r="O38" s="1" t="str">
        <f t="shared" ref="O38:W53" si="5">IFERROR(IF((P38-1)&lt;1,"",P38-1),"")</f>
        <v/>
      </c>
      <c r="P38" s="1" t="str">
        <f t="shared" si="5"/>
        <v/>
      </c>
      <c r="Q38" s="1" t="str">
        <f t="shared" si="5"/>
        <v/>
      </c>
      <c r="R38" s="1" t="str">
        <f t="shared" si="5"/>
        <v/>
      </c>
      <c r="S38" s="1" t="str">
        <f t="shared" si="5"/>
        <v/>
      </c>
      <c r="T38" s="1" t="str">
        <f t="shared" si="5"/>
        <v/>
      </c>
      <c r="U38" s="1" t="str">
        <f t="shared" si="5"/>
        <v/>
      </c>
      <c r="V38" s="1" t="str">
        <f t="shared" si="5"/>
        <v/>
      </c>
      <c r="W38" s="1" t="str">
        <f t="shared" si="5"/>
        <v/>
      </c>
      <c r="X38" s="1">
        <f t="shared" si="4"/>
        <v>0</v>
      </c>
    </row>
    <row r="39" spans="2:24" ht="30" customHeight="1">
      <c r="B39" s="34" t="s">
        <v>414</v>
      </c>
      <c r="C39" s="86"/>
      <c r="D39" s="58" t="str">
        <f>E39&amp;"　　"&amp;F39&amp;"　　"&amp;G39&amp;"　　"&amp;H39&amp;"　　"&amp;I39&amp;"　　"&amp;J39&amp;"　　"&amp;K39</f>
        <v>１．燃焼酸化法　　２．高温湿式酸化法 　　３．その他　　　　　　　　</v>
      </c>
      <c r="E39" s="1" t="s">
        <v>415</v>
      </c>
      <c r="F39" s="1" t="s">
        <v>416</v>
      </c>
      <c r="G39" s="1" t="s">
        <v>417</v>
      </c>
      <c r="O39" s="1" t="str">
        <f t="shared" si="5"/>
        <v/>
      </c>
      <c r="P39" s="1" t="str">
        <f t="shared" si="5"/>
        <v/>
      </c>
      <c r="Q39" s="1" t="str">
        <f t="shared" si="5"/>
        <v/>
      </c>
      <c r="R39" s="1" t="str">
        <f t="shared" si="5"/>
        <v/>
      </c>
      <c r="S39" s="1" t="str">
        <f t="shared" si="5"/>
        <v/>
      </c>
      <c r="T39" s="1" t="str">
        <f t="shared" si="5"/>
        <v/>
      </c>
      <c r="U39" s="1" t="str">
        <f t="shared" si="5"/>
        <v/>
      </c>
      <c r="V39" s="1">
        <f t="shared" si="5"/>
        <v>1</v>
      </c>
      <c r="W39" s="1">
        <f t="shared" si="5"/>
        <v>2</v>
      </c>
      <c r="X39" s="1">
        <f t="shared" si="4"/>
        <v>3</v>
      </c>
    </row>
    <row r="40" spans="2:24" ht="20.149999999999999" customHeight="1">
      <c r="B40" s="39" t="s">
        <v>122</v>
      </c>
      <c r="C40" s="96"/>
      <c r="D40" s="73"/>
      <c r="O40" s="1" t="str">
        <f t="shared" si="5"/>
        <v/>
      </c>
      <c r="P40" s="1" t="str">
        <f t="shared" si="5"/>
        <v/>
      </c>
      <c r="Q40" s="1" t="str">
        <f t="shared" si="5"/>
        <v/>
      </c>
      <c r="R40" s="1" t="str">
        <f t="shared" si="5"/>
        <v/>
      </c>
      <c r="S40" s="1" t="str">
        <f t="shared" si="5"/>
        <v/>
      </c>
      <c r="T40" s="1" t="str">
        <f t="shared" si="5"/>
        <v/>
      </c>
      <c r="U40" s="1" t="str">
        <f t="shared" si="5"/>
        <v/>
      </c>
      <c r="V40" s="1" t="str">
        <f t="shared" si="5"/>
        <v/>
      </c>
      <c r="W40" s="1" t="str">
        <f t="shared" si="5"/>
        <v/>
      </c>
      <c r="X40" s="1">
        <f t="shared" si="4"/>
        <v>0</v>
      </c>
    </row>
    <row r="41" spans="2:24" ht="30" customHeight="1">
      <c r="B41" s="34" t="s">
        <v>432</v>
      </c>
      <c r="C41" s="86"/>
      <c r="D41" s="58" t="str">
        <f>E41&amp;"　　"&amp;F41&amp;"　　"&amp;G41&amp;"　　"&amp;H41&amp;"　　"&amp;I41&amp;"　　"&amp;J41&amp;"　　"&amp;K41</f>
        <v>１．赤外線分析法 　　２．ガス透過膜式熱伝導率測定法　　３．その他　　　　　　　　</v>
      </c>
      <c r="E41" s="1" t="s">
        <v>419</v>
      </c>
      <c r="F41" s="1" t="s">
        <v>420</v>
      </c>
      <c r="G41" s="1" t="s">
        <v>62</v>
      </c>
      <c r="O41" s="1" t="str">
        <f t="shared" si="5"/>
        <v/>
      </c>
      <c r="P41" s="1" t="str">
        <f t="shared" si="5"/>
        <v/>
      </c>
      <c r="Q41" s="1" t="str">
        <f t="shared" si="5"/>
        <v/>
      </c>
      <c r="R41" s="1" t="str">
        <f t="shared" si="5"/>
        <v/>
      </c>
      <c r="S41" s="1" t="str">
        <f t="shared" si="5"/>
        <v/>
      </c>
      <c r="T41" s="1" t="str">
        <f t="shared" si="5"/>
        <v/>
      </c>
      <c r="U41" s="1" t="str">
        <f t="shared" si="5"/>
        <v/>
      </c>
      <c r="V41" s="1">
        <f t="shared" si="5"/>
        <v>1</v>
      </c>
      <c r="W41" s="1">
        <f t="shared" si="5"/>
        <v>2</v>
      </c>
      <c r="X41" s="1">
        <f t="shared" si="4"/>
        <v>3</v>
      </c>
    </row>
    <row r="42" spans="2:24" ht="20.149999999999999" customHeight="1">
      <c r="B42" s="39" t="s">
        <v>122</v>
      </c>
      <c r="C42" s="96"/>
      <c r="D42" s="73"/>
      <c r="O42" s="1" t="str">
        <f t="shared" si="5"/>
        <v/>
      </c>
      <c r="P42" s="1" t="str">
        <f t="shared" si="5"/>
        <v/>
      </c>
      <c r="Q42" s="1" t="str">
        <f t="shared" si="5"/>
        <v/>
      </c>
      <c r="R42" s="1" t="str">
        <f t="shared" si="5"/>
        <v/>
      </c>
      <c r="S42" s="1" t="str">
        <f t="shared" si="5"/>
        <v/>
      </c>
      <c r="T42" s="1" t="str">
        <f t="shared" si="5"/>
        <v/>
      </c>
      <c r="U42" s="1" t="str">
        <f t="shared" si="5"/>
        <v/>
      </c>
      <c r="V42" s="1" t="str">
        <f t="shared" si="5"/>
        <v/>
      </c>
      <c r="W42" s="1" t="str">
        <f t="shared" si="5"/>
        <v/>
      </c>
      <c r="X42" s="1">
        <f t="shared" si="4"/>
        <v>0</v>
      </c>
    </row>
    <row r="43" spans="2:24" ht="31.5" customHeight="1">
      <c r="B43" s="34" t="s">
        <v>39</v>
      </c>
      <c r="C43" s="86"/>
      <c r="D43" s="62" t="str">
        <f>E43&amp;"　　"&amp;F43&amp;"　　"&amp;G43&amp;"　　"&amp;H43&amp;"　　"&amp;I43&amp;"　　"&amp;J43&amp;"　　"&amp;K43</f>
        <v>１．蒸留水　　２．イオン交換水　　３．超純水　　４．（逆浸透膜＋イオン交換）水　　５．逆浸透膜水　　６．その他　　</v>
      </c>
      <c r="E43" s="1" t="s">
        <v>40</v>
      </c>
      <c r="F43" s="1" t="s">
        <v>41</v>
      </c>
      <c r="G43" s="1" t="s">
        <v>42</v>
      </c>
      <c r="H43" s="1" t="s">
        <v>112</v>
      </c>
      <c r="I43" s="1" t="s">
        <v>113</v>
      </c>
      <c r="J43" s="1" t="s">
        <v>114</v>
      </c>
      <c r="O43" s="1" t="str">
        <f t="shared" si="5"/>
        <v/>
      </c>
      <c r="P43" s="1" t="str">
        <f t="shared" si="5"/>
        <v/>
      </c>
      <c r="Q43" s="1" t="str">
        <f t="shared" si="5"/>
        <v/>
      </c>
      <c r="R43" s="1" t="str">
        <f t="shared" si="5"/>
        <v/>
      </c>
      <c r="S43" s="1">
        <f t="shared" si="5"/>
        <v>1</v>
      </c>
      <c r="T43" s="1">
        <f t="shared" si="5"/>
        <v>2</v>
      </c>
      <c r="U43" s="1">
        <f t="shared" si="5"/>
        <v>3</v>
      </c>
      <c r="V43" s="1">
        <f t="shared" si="5"/>
        <v>4</v>
      </c>
      <c r="W43" s="1">
        <f t="shared" si="5"/>
        <v>5</v>
      </c>
      <c r="X43" s="1">
        <f t="shared" si="4"/>
        <v>6</v>
      </c>
    </row>
    <row r="44" spans="2:24" ht="20.149999999999999" customHeight="1" thickBot="1">
      <c r="B44" s="39" t="s">
        <v>122</v>
      </c>
      <c r="C44" s="98"/>
      <c r="D44" s="73"/>
      <c r="O44" s="1" t="str">
        <f t="shared" si="5"/>
        <v/>
      </c>
      <c r="P44" s="1" t="str">
        <f t="shared" si="5"/>
        <v/>
      </c>
      <c r="Q44" s="1" t="str">
        <f t="shared" si="5"/>
        <v/>
      </c>
      <c r="R44" s="1" t="str">
        <f t="shared" si="5"/>
        <v/>
      </c>
      <c r="S44" s="1" t="str">
        <f t="shared" si="5"/>
        <v/>
      </c>
      <c r="T44" s="1" t="str">
        <f t="shared" si="5"/>
        <v/>
      </c>
      <c r="U44" s="1" t="str">
        <f t="shared" si="5"/>
        <v/>
      </c>
      <c r="V44" s="1" t="str">
        <f t="shared" si="5"/>
        <v/>
      </c>
      <c r="W44" s="1" t="str">
        <f t="shared" si="5"/>
        <v/>
      </c>
      <c r="X44" s="1">
        <f t="shared" si="4"/>
        <v>0</v>
      </c>
    </row>
    <row r="45" spans="2:24" ht="20.25" customHeight="1">
      <c r="B45" s="72"/>
      <c r="D45" s="5"/>
    </row>
    <row r="46" spans="2:24" ht="20.5" customHeight="1" thickBot="1">
      <c r="B46" s="10" t="s">
        <v>456</v>
      </c>
      <c r="C46" s="165"/>
      <c r="D46" s="117"/>
      <c r="O46" s="1" t="str">
        <f t="shared" si="5"/>
        <v/>
      </c>
      <c r="P46" s="1" t="str">
        <f t="shared" si="5"/>
        <v/>
      </c>
      <c r="Q46" s="1" t="str">
        <f t="shared" si="5"/>
        <v/>
      </c>
      <c r="R46" s="1" t="str">
        <f t="shared" si="5"/>
        <v/>
      </c>
      <c r="S46" s="1" t="str">
        <f t="shared" si="5"/>
        <v/>
      </c>
      <c r="T46" s="1" t="str">
        <f t="shared" si="5"/>
        <v/>
      </c>
      <c r="U46" s="1" t="str">
        <f t="shared" si="5"/>
        <v/>
      </c>
      <c r="V46" s="1" t="str">
        <f t="shared" si="5"/>
        <v/>
      </c>
      <c r="W46" s="1" t="str">
        <f t="shared" si="5"/>
        <v/>
      </c>
      <c r="X46" s="1">
        <f t="shared" si="4"/>
        <v>0</v>
      </c>
    </row>
    <row r="47" spans="2:24" ht="24" customHeight="1">
      <c r="B47" s="120" t="s">
        <v>421</v>
      </c>
      <c r="C47" s="86"/>
      <c r="D47" s="124" t="str">
        <f>E47&amp;"　　"&amp;F47&amp;"　　"&amp;G47&amp;"　　"&amp;H47&amp;"　　"&amp;I47&amp;"　　　　　　　　　　　　"&amp;J47</f>
        <v>１．島津製作所　　２．アナリティクイエナジャパン 　　３．セントラル化学　　４．その他　　　　　　　　　　　　　　</v>
      </c>
      <c r="E47" s="1" t="s">
        <v>422</v>
      </c>
      <c r="F47" s="1" t="s">
        <v>971</v>
      </c>
      <c r="G47" s="1" t="s">
        <v>423</v>
      </c>
      <c r="H47" s="1" t="s">
        <v>43</v>
      </c>
      <c r="O47" s="1" t="str">
        <f t="shared" si="5"/>
        <v/>
      </c>
      <c r="P47" s="1" t="str">
        <f t="shared" si="5"/>
        <v/>
      </c>
      <c r="Q47" s="1" t="str">
        <f t="shared" si="5"/>
        <v/>
      </c>
      <c r="R47" s="1" t="str">
        <f t="shared" si="5"/>
        <v/>
      </c>
      <c r="S47" s="1" t="str">
        <f t="shared" si="5"/>
        <v/>
      </c>
      <c r="T47" s="1" t="str">
        <f t="shared" si="5"/>
        <v/>
      </c>
      <c r="U47" s="1">
        <f t="shared" si="5"/>
        <v>1</v>
      </c>
      <c r="V47" s="1">
        <f t="shared" si="5"/>
        <v>2</v>
      </c>
      <c r="W47" s="1">
        <f t="shared" si="5"/>
        <v>3</v>
      </c>
      <c r="X47" s="1">
        <f t="shared" si="4"/>
        <v>4</v>
      </c>
    </row>
    <row r="48" spans="2:24" ht="20.25" customHeight="1" thickBot="1">
      <c r="B48" s="236" t="s">
        <v>120</v>
      </c>
      <c r="C48" s="153"/>
      <c r="D48" s="112"/>
      <c r="O48" s="1" t="str">
        <f t="shared" si="5"/>
        <v/>
      </c>
      <c r="P48" s="1" t="str">
        <f t="shared" si="5"/>
        <v/>
      </c>
      <c r="Q48" s="1" t="str">
        <f t="shared" si="5"/>
        <v/>
      </c>
      <c r="R48" s="1" t="str">
        <f t="shared" si="5"/>
        <v/>
      </c>
      <c r="S48" s="1" t="str">
        <f t="shared" si="5"/>
        <v/>
      </c>
      <c r="T48" s="1" t="str">
        <f t="shared" si="5"/>
        <v/>
      </c>
      <c r="U48" s="1" t="str">
        <f t="shared" si="5"/>
        <v/>
      </c>
      <c r="V48" s="1" t="str">
        <f t="shared" si="5"/>
        <v/>
      </c>
      <c r="W48" s="1" t="str">
        <f t="shared" si="5"/>
        <v/>
      </c>
      <c r="X48" s="1">
        <f t="shared" si="4"/>
        <v>0</v>
      </c>
    </row>
    <row r="49" spans="2:24" ht="36" customHeight="1" thickTop="1">
      <c r="B49" s="237" t="s">
        <v>424</v>
      </c>
      <c r="C49" s="86"/>
      <c r="D49" s="140" t="str">
        <f>E49&amp;"　　"&amp;F49&amp;"　　"&amp;G49&amp;"　　"&amp;H49&amp;"　　"&amp;I49</f>
        <v>１．1以上2未満　　２．2以上20未満　　３．20以上50未満　　４．50以上100未満　　５．100以上</v>
      </c>
      <c r="E49" s="1" t="s">
        <v>942</v>
      </c>
      <c r="F49" s="1" t="s">
        <v>943</v>
      </c>
      <c r="G49" s="1" t="s">
        <v>944</v>
      </c>
      <c r="H49" s="1" t="s">
        <v>945</v>
      </c>
      <c r="I49" s="1" t="s">
        <v>914</v>
      </c>
      <c r="O49" s="1" t="str">
        <f t="shared" si="5"/>
        <v/>
      </c>
      <c r="P49" s="1" t="str">
        <f t="shared" si="5"/>
        <v/>
      </c>
      <c r="Q49" s="1" t="str">
        <f t="shared" si="5"/>
        <v/>
      </c>
      <c r="R49" s="1" t="str">
        <f t="shared" si="5"/>
        <v/>
      </c>
      <c r="S49" s="1" t="str">
        <f t="shared" si="5"/>
        <v/>
      </c>
      <c r="T49" s="1">
        <f t="shared" si="5"/>
        <v>1</v>
      </c>
      <c r="U49" s="1">
        <f t="shared" si="5"/>
        <v>2</v>
      </c>
      <c r="V49" s="1">
        <f t="shared" si="5"/>
        <v>3</v>
      </c>
      <c r="W49" s="1">
        <f t="shared" si="5"/>
        <v>4</v>
      </c>
      <c r="X49" s="1">
        <f t="shared" si="4"/>
        <v>5</v>
      </c>
    </row>
    <row r="50" spans="2:24" ht="34.5" customHeight="1" thickBot="1">
      <c r="B50" s="138" t="s">
        <v>425</v>
      </c>
      <c r="C50" s="259"/>
      <c r="D50" s="238" t="str">
        <f>E50&amp;"　　"&amp;F50&amp;"　　"&amp;G50&amp;"　　"&amp;H50&amp;"　　"&amp;I50</f>
        <v>１．50未満　　２．50以上100未満　　３．100以上200未満　　４．200以上500未満　　　　　　　　　５．500以上</v>
      </c>
      <c r="E50" s="1" t="s">
        <v>236</v>
      </c>
      <c r="F50" s="1" t="s">
        <v>237</v>
      </c>
      <c r="G50" s="1" t="s">
        <v>231</v>
      </c>
      <c r="H50" s="1" t="s">
        <v>232</v>
      </c>
      <c r="I50" s="1" t="s">
        <v>238</v>
      </c>
      <c r="O50" s="1" t="str">
        <f t="shared" si="5"/>
        <v/>
      </c>
      <c r="P50" s="1" t="str">
        <f t="shared" si="5"/>
        <v/>
      </c>
      <c r="Q50" s="1" t="str">
        <f t="shared" si="5"/>
        <v/>
      </c>
      <c r="R50" s="1" t="str">
        <f t="shared" si="5"/>
        <v/>
      </c>
      <c r="S50" s="1" t="str">
        <f t="shared" si="5"/>
        <v/>
      </c>
      <c r="T50" s="1">
        <f t="shared" si="5"/>
        <v>1</v>
      </c>
      <c r="U50" s="1">
        <f t="shared" si="5"/>
        <v>2</v>
      </c>
      <c r="V50" s="1">
        <f t="shared" si="5"/>
        <v>3</v>
      </c>
      <c r="W50" s="1">
        <f t="shared" si="5"/>
        <v>4</v>
      </c>
      <c r="X50" s="1">
        <f t="shared" si="4"/>
        <v>5</v>
      </c>
    </row>
    <row r="51" spans="2:24" ht="30" customHeight="1" thickTop="1">
      <c r="B51" s="237" t="s">
        <v>426</v>
      </c>
      <c r="C51" s="104"/>
      <c r="D51" s="140" t="str">
        <f>E51&amp;"　　"&amp;F51&amp;"　　"&amp;G51&amp;"　　"&amp;H51&amp;"　　"&amp;I51</f>
        <v>１．1以上2未満　　２．2以上20未満　　３．20以上50未満　　４．50以上100未満　　５．100以上</v>
      </c>
      <c r="E51" s="1" t="s">
        <v>942</v>
      </c>
      <c r="F51" s="1" t="s">
        <v>943</v>
      </c>
      <c r="G51" s="1" t="s">
        <v>944</v>
      </c>
      <c r="H51" s="1" t="s">
        <v>945</v>
      </c>
      <c r="I51" s="1" t="s">
        <v>914</v>
      </c>
      <c r="O51" s="1" t="str">
        <f t="shared" si="5"/>
        <v/>
      </c>
      <c r="P51" s="1" t="str">
        <f t="shared" si="5"/>
        <v/>
      </c>
      <c r="Q51" s="1" t="str">
        <f t="shared" si="5"/>
        <v/>
      </c>
      <c r="R51" s="1" t="str">
        <f t="shared" si="5"/>
        <v/>
      </c>
      <c r="S51" s="1" t="str">
        <f t="shared" si="5"/>
        <v/>
      </c>
      <c r="T51" s="1">
        <f t="shared" si="5"/>
        <v>1</v>
      </c>
      <c r="U51" s="1">
        <f t="shared" si="5"/>
        <v>2</v>
      </c>
      <c r="V51" s="1">
        <f t="shared" si="5"/>
        <v>3</v>
      </c>
      <c r="W51" s="1">
        <f t="shared" si="5"/>
        <v>4</v>
      </c>
      <c r="X51" s="1">
        <f t="shared" si="4"/>
        <v>5</v>
      </c>
    </row>
    <row r="52" spans="2:24" ht="33.65" customHeight="1" thickBot="1">
      <c r="B52" s="138" t="s">
        <v>427</v>
      </c>
      <c r="C52" s="162"/>
      <c r="D52" s="238" t="str">
        <f>E52&amp;"　　"&amp;F52&amp;"　　"&amp;G52&amp;"　　"&amp;H52&amp;"　　"&amp;I52</f>
        <v>１．50未満　　２．50以上100未満　　３．100以上200未満　　４．200以上500未満　　　　　　　　　５．500以上</v>
      </c>
      <c r="E52" s="1" t="s">
        <v>236</v>
      </c>
      <c r="F52" s="1" t="s">
        <v>237</v>
      </c>
      <c r="G52" s="1" t="s">
        <v>231</v>
      </c>
      <c r="H52" s="1" t="s">
        <v>232</v>
      </c>
      <c r="I52" s="1" t="s">
        <v>238</v>
      </c>
      <c r="O52" s="1" t="str">
        <f t="shared" si="5"/>
        <v/>
      </c>
      <c r="P52" s="1" t="str">
        <f t="shared" si="5"/>
        <v/>
      </c>
      <c r="Q52" s="1" t="str">
        <f t="shared" si="5"/>
        <v/>
      </c>
      <c r="R52" s="1" t="str">
        <f t="shared" si="5"/>
        <v/>
      </c>
      <c r="S52" s="1" t="str">
        <f t="shared" si="5"/>
        <v/>
      </c>
      <c r="T52" s="1">
        <f t="shared" si="5"/>
        <v>1</v>
      </c>
      <c r="U52" s="1">
        <f t="shared" si="5"/>
        <v>2</v>
      </c>
      <c r="V52" s="1">
        <f t="shared" si="5"/>
        <v>3</v>
      </c>
      <c r="W52" s="1">
        <f t="shared" si="5"/>
        <v>4</v>
      </c>
      <c r="X52" s="1">
        <f t="shared" si="4"/>
        <v>5</v>
      </c>
    </row>
    <row r="53" spans="2:24" ht="33" customHeight="1" thickTop="1">
      <c r="B53" s="226" t="s">
        <v>459</v>
      </c>
      <c r="C53" s="95"/>
      <c r="D53" s="140" t="str">
        <f>E53&amp;"　　"&amp;F53&amp;"　　"&amp;G53&amp;"　　"&amp;H53&amp;"　　"&amp;I53</f>
        <v>１．酸を加えて通気（ばっ気）　　２．その他　　　　　　</v>
      </c>
      <c r="E53" s="1" t="s">
        <v>429</v>
      </c>
      <c r="F53" s="1" t="s">
        <v>98</v>
      </c>
      <c r="O53" s="1" t="str">
        <f t="shared" si="5"/>
        <v/>
      </c>
      <c r="P53" s="1" t="str">
        <f t="shared" si="5"/>
        <v/>
      </c>
      <c r="Q53" s="1" t="str">
        <f t="shared" si="5"/>
        <v/>
      </c>
      <c r="R53" s="1" t="str">
        <f t="shared" si="5"/>
        <v/>
      </c>
      <c r="S53" s="1" t="str">
        <f t="shared" si="5"/>
        <v/>
      </c>
      <c r="T53" s="1" t="str">
        <f t="shared" si="5"/>
        <v/>
      </c>
      <c r="U53" s="1" t="str">
        <f t="shared" si="5"/>
        <v/>
      </c>
      <c r="V53" s="1" t="str">
        <f t="shared" si="5"/>
        <v/>
      </c>
      <c r="W53" s="1">
        <f t="shared" si="5"/>
        <v>1</v>
      </c>
      <c r="X53" s="1">
        <f t="shared" si="4"/>
        <v>2</v>
      </c>
    </row>
    <row r="54" spans="2:24" ht="20.149999999999999" customHeight="1">
      <c r="B54" s="113" t="s">
        <v>120</v>
      </c>
      <c r="C54" s="96"/>
      <c r="D54" s="73"/>
      <c r="O54" s="1" t="str">
        <f t="shared" ref="O54:W69" si="6">IFERROR(IF((P54-1)&lt;1,"",P54-1),"")</f>
        <v/>
      </c>
      <c r="P54" s="1" t="str">
        <f t="shared" si="6"/>
        <v/>
      </c>
      <c r="Q54" s="1" t="str">
        <f t="shared" si="6"/>
        <v/>
      </c>
      <c r="R54" s="1" t="str">
        <f t="shared" si="6"/>
        <v/>
      </c>
      <c r="S54" s="1" t="str">
        <f t="shared" si="6"/>
        <v/>
      </c>
      <c r="T54" s="1" t="str">
        <f t="shared" si="6"/>
        <v/>
      </c>
      <c r="U54" s="1" t="str">
        <f t="shared" si="6"/>
        <v/>
      </c>
      <c r="V54" s="1" t="str">
        <f t="shared" si="6"/>
        <v/>
      </c>
      <c r="W54" s="1" t="str">
        <f t="shared" si="6"/>
        <v/>
      </c>
      <c r="X54" s="1">
        <f t="shared" si="4"/>
        <v>0</v>
      </c>
    </row>
    <row r="55" spans="2:24" ht="36" customHeight="1">
      <c r="B55" s="235" t="s">
        <v>428</v>
      </c>
      <c r="C55" s="86"/>
      <c r="D55" s="124" t="str">
        <f>E55&amp;"　　"&amp;F55&amp;"　　"&amp;G55&amp;"　　"&amp;H55&amp;"　　"&amp;I55</f>
        <v>１．1以上2未満　　２．2以上20未満　　３．20以上50未満　　４．50以上100未満　　５．100以上</v>
      </c>
      <c r="E55" s="1" t="s">
        <v>942</v>
      </c>
      <c r="F55" s="1" t="s">
        <v>943</v>
      </c>
      <c r="G55" s="1" t="s">
        <v>944</v>
      </c>
      <c r="H55" s="1" t="s">
        <v>945</v>
      </c>
      <c r="I55" s="1" t="s">
        <v>914</v>
      </c>
      <c r="O55" s="1" t="str">
        <f t="shared" si="6"/>
        <v/>
      </c>
      <c r="P55" s="1" t="str">
        <f t="shared" si="6"/>
        <v/>
      </c>
      <c r="Q55" s="1" t="str">
        <f t="shared" si="6"/>
        <v/>
      </c>
      <c r="R55" s="1" t="str">
        <f t="shared" si="6"/>
        <v/>
      </c>
      <c r="S55" s="1" t="str">
        <f t="shared" si="6"/>
        <v/>
      </c>
      <c r="T55" s="1">
        <f t="shared" si="6"/>
        <v>1</v>
      </c>
      <c r="U55" s="1">
        <f t="shared" si="6"/>
        <v>2</v>
      </c>
      <c r="V55" s="1">
        <f t="shared" si="6"/>
        <v>3</v>
      </c>
      <c r="W55" s="1">
        <f t="shared" si="6"/>
        <v>4</v>
      </c>
      <c r="X55" s="1">
        <f t="shared" si="4"/>
        <v>5</v>
      </c>
    </row>
    <row r="56" spans="2:24" ht="33.65" customHeight="1" thickBot="1">
      <c r="B56" s="6" t="s">
        <v>505</v>
      </c>
      <c r="C56" s="90"/>
      <c r="D56" s="123" t="str">
        <f>E56&amp;"　　"&amp;F56&amp;"　　"&amp;G56&amp;"　　"&amp;H56&amp;"　　"&amp;I56</f>
        <v>１．50未満　　２．50以上100未満　　３．100以上200未満　　４．200以上500未満　　　　　　　　　５．500以上</v>
      </c>
      <c r="E56" s="1" t="s">
        <v>236</v>
      </c>
      <c r="F56" s="1" t="s">
        <v>237</v>
      </c>
      <c r="G56" s="1" t="s">
        <v>231</v>
      </c>
      <c r="H56" s="1" t="s">
        <v>232</v>
      </c>
      <c r="I56" s="1" t="s">
        <v>238</v>
      </c>
      <c r="O56" s="1" t="str">
        <f t="shared" si="6"/>
        <v/>
      </c>
      <c r="P56" s="1" t="str">
        <f t="shared" si="6"/>
        <v/>
      </c>
      <c r="Q56" s="1" t="str">
        <f t="shared" si="6"/>
        <v/>
      </c>
      <c r="R56" s="1" t="str">
        <f t="shared" si="6"/>
        <v/>
      </c>
      <c r="S56" s="1" t="str">
        <f t="shared" si="6"/>
        <v/>
      </c>
      <c r="T56" s="1">
        <f t="shared" si="6"/>
        <v>1</v>
      </c>
      <c r="U56" s="1">
        <f t="shared" si="6"/>
        <v>2</v>
      </c>
      <c r="V56" s="1">
        <f t="shared" si="6"/>
        <v>3</v>
      </c>
      <c r="W56" s="1">
        <f t="shared" si="6"/>
        <v>4</v>
      </c>
      <c r="X56" s="1">
        <f t="shared" si="4"/>
        <v>5</v>
      </c>
    </row>
    <row r="57" spans="2:24" ht="19" customHeight="1">
      <c r="B57" s="154"/>
      <c r="C57" s="168"/>
      <c r="D57" s="66"/>
      <c r="E57" s="188"/>
      <c r="F57" s="188"/>
      <c r="O57" s="1" t="str">
        <f t="shared" si="6"/>
        <v/>
      </c>
      <c r="P57" s="1" t="str">
        <f t="shared" si="6"/>
        <v/>
      </c>
      <c r="Q57" s="1" t="str">
        <f t="shared" si="6"/>
        <v/>
      </c>
      <c r="R57" s="1" t="str">
        <f t="shared" si="6"/>
        <v/>
      </c>
      <c r="S57" s="1" t="str">
        <f t="shared" si="6"/>
        <v/>
      </c>
      <c r="T57" s="1" t="str">
        <f t="shared" si="6"/>
        <v/>
      </c>
      <c r="U57" s="1" t="str">
        <f t="shared" si="6"/>
        <v/>
      </c>
      <c r="V57" s="1" t="str">
        <f t="shared" si="6"/>
        <v/>
      </c>
      <c r="W57" s="1" t="str">
        <f t="shared" si="6"/>
        <v/>
      </c>
      <c r="X57" s="1">
        <f t="shared" si="4"/>
        <v>0</v>
      </c>
    </row>
    <row r="58" spans="2:24" ht="20.25" customHeight="1" thickBot="1">
      <c r="B58" s="10" t="s">
        <v>68</v>
      </c>
      <c r="C58" s="97"/>
      <c r="D58" s="65"/>
      <c r="O58" s="1" t="str">
        <f t="shared" si="6"/>
        <v/>
      </c>
      <c r="P58" s="1" t="str">
        <f t="shared" si="6"/>
        <v/>
      </c>
      <c r="Q58" s="1" t="str">
        <f t="shared" si="6"/>
        <v/>
      </c>
      <c r="R58" s="1" t="str">
        <f t="shared" si="6"/>
        <v/>
      </c>
      <c r="S58" s="1" t="str">
        <f t="shared" si="6"/>
        <v/>
      </c>
      <c r="T58" s="1" t="str">
        <f t="shared" si="6"/>
        <v/>
      </c>
      <c r="U58" s="1" t="str">
        <f t="shared" si="6"/>
        <v/>
      </c>
      <c r="V58" s="1" t="str">
        <f t="shared" si="6"/>
        <v/>
      </c>
      <c r="W58" s="1" t="str">
        <f t="shared" si="6"/>
        <v/>
      </c>
      <c r="X58" s="1">
        <f t="shared" si="4"/>
        <v>0</v>
      </c>
    </row>
    <row r="59" spans="2:24" s="66" customFormat="1" ht="42" customHeight="1">
      <c r="B59" s="38" t="s">
        <v>82</v>
      </c>
      <c r="C59" s="89"/>
      <c r="D59" s="61" t="str">
        <f>E59&amp;"　　"&amp;F59&amp;"　　"&amp;G59&amp;"　　"&amp;H59&amp;"　　"&amp;I59&amp;"　　"&amp;J59&amp;"　　"&amp;K59</f>
        <v>１．富士フイルム和光純薬　　２．関東化学　　３．ナカライテスク　　４．ジーエルサイエンス　　５．その他　　６．自作　　</v>
      </c>
      <c r="E59" s="66" t="s">
        <v>435</v>
      </c>
      <c r="F59" s="66" t="s">
        <v>436</v>
      </c>
      <c r="G59" s="66" t="s">
        <v>433</v>
      </c>
      <c r="H59" s="66" t="s">
        <v>946</v>
      </c>
      <c r="I59" s="66" t="s">
        <v>58</v>
      </c>
      <c r="J59" s="66" t="s">
        <v>434</v>
      </c>
      <c r="O59" s="1" t="str">
        <f t="shared" si="6"/>
        <v/>
      </c>
      <c r="P59" s="1" t="str">
        <f t="shared" si="6"/>
        <v/>
      </c>
      <c r="Q59" s="1" t="str">
        <f t="shared" si="6"/>
        <v/>
      </c>
      <c r="R59" s="1" t="str">
        <f t="shared" si="6"/>
        <v/>
      </c>
      <c r="S59" s="1">
        <f t="shared" si="6"/>
        <v>1</v>
      </c>
      <c r="T59" s="1">
        <f t="shared" si="6"/>
        <v>2</v>
      </c>
      <c r="U59" s="1">
        <f t="shared" si="6"/>
        <v>3</v>
      </c>
      <c r="V59" s="1">
        <f t="shared" si="6"/>
        <v>4</v>
      </c>
      <c r="W59" s="1">
        <f t="shared" si="6"/>
        <v>5</v>
      </c>
      <c r="X59" s="1">
        <f t="shared" si="4"/>
        <v>6</v>
      </c>
    </row>
    <row r="60" spans="2:24" ht="20.25" customHeight="1">
      <c r="B60" s="39" t="s">
        <v>121</v>
      </c>
      <c r="C60" s="96"/>
      <c r="D60" s="73"/>
      <c r="O60" s="1" t="str">
        <f t="shared" si="6"/>
        <v/>
      </c>
      <c r="P60" s="1" t="str">
        <f t="shared" si="6"/>
        <v/>
      </c>
      <c r="Q60" s="1" t="str">
        <f t="shared" si="6"/>
        <v/>
      </c>
      <c r="R60" s="1" t="str">
        <f t="shared" si="6"/>
        <v/>
      </c>
      <c r="S60" s="1" t="str">
        <f t="shared" si="6"/>
        <v/>
      </c>
      <c r="T60" s="1" t="str">
        <f t="shared" si="6"/>
        <v/>
      </c>
      <c r="U60" s="1" t="str">
        <f t="shared" si="6"/>
        <v/>
      </c>
      <c r="V60" s="1" t="str">
        <f t="shared" si="6"/>
        <v/>
      </c>
      <c r="W60" s="1" t="str">
        <f t="shared" si="6"/>
        <v/>
      </c>
      <c r="X60" s="1">
        <f t="shared" si="4"/>
        <v>0</v>
      </c>
    </row>
    <row r="61" spans="2:24" ht="20.25" customHeight="1" thickBot="1">
      <c r="B61" s="43" t="s">
        <v>84</v>
      </c>
      <c r="C61" s="90"/>
      <c r="D61" s="55" t="str">
        <f>E61&amp;"　　"&amp;F61&amp;"　　"&amp;G61&amp;"　　"&amp;H61&amp;"　　"&amp;I61</f>
        <v>１．保証期間内　　２．保証期間超過　　　　　　</v>
      </c>
      <c r="E61" s="1" t="s">
        <v>70</v>
      </c>
      <c r="F61" s="1" t="s">
        <v>71</v>
      </c>
      <c r="O61" s="1" t="str">
        <f t="shared" si="6"/>
        <v/>
      </c>
      <c r="P61" s="1" t="str">
        <f t="shared" si="6"/>
        <v/>
      </c>
      <c r="Q61" s="1" t="str">
        <f t="shared" si="6"/>
        <v/>
      </c>
      <c r="R61" s="1" t="str">
        <f t="shared" si="6"/>
        <v/>
      </c>
      <c r="S61" s="1" t="str">
        <f t="shared" si="6"/>
        <v/>
      </c>
      <c r="T61" s="1" t="str">
        <f t="shared" si="6"/>
        <v/>
      </c>
      <c r="U61" s="1" t="str">
        <f t="shared" si="6"/>
        <v/>
      </c>
      <c r="V61" s="1" t="str">
        <f t="shared" si="6"/>
        <v/>
      </c>
      <c r="W61" s="1">
        <f t="shared" si="6"/>
        <v>1</v>
      </c>
      <c r="X61" s="1">
        <f t="shared" si="4"/>
        <v>2</v>
      </c>
    </row>
    <row r="62" spans="2:24" s="2" customFormat="1">
      <c r="B62" s="66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 t="str">
        <f t="shared" si="6"/>
        <v/>
      </c>
      <c r="P62" s="1" t="str">
        <f t="shared" si="6"/>
        <v/>
      </c>
      <c r="Q62" s="1" t="str">
        <f t="shared" si="6"/>
        <v/>
      </c>
      <c r="R62" s="1" t="str">
        <f t="shared" si="6"/>
        <v/>
      </c>
      <c r="S62" s="1" t="str">
        <f t="shared" si="6"/>
        <v/>
      </c>
      <c r="T62" s="1" t="str">
        <f t="shared" si="6"/>
        <v/>
      </c>
      <c r="U62" s="1" t="str">
        <f t="shared" si="6"/>
        <v/>
      </c>
      <c r="V62" s="1" t="str">
        <f t="shared" si="6"/>
        <v/>
      </c>
      <c r="W62" s="1" t="str">
        <f t="shared" si="6"/>
        <v/>
      </c>
      <c r="X62" s="1">
        <f t="shared" si="4"/>
        <v>0</v>
      </c>
    </row>
    <row r="63" spans="2:24" ht="20.25" customHeight="1" thickBot="1">
      <c r="B63" s="36" t="s">
        <v>453</v>
      </c>
      <c r="C63" s="94"/>
      <c r="D63" s="65"/>
      <c r="O63" s="1" t="str">
        <f t="shared" si="6"/>
        <v/>
      </c>
      <c r="P63" s="1" t="str">
        <f t="shared" si="6"/>
        <v/>
      </c>
      <c r="Q63" s="1" t="str">
        <f t="shared" si="6"/>
        <v/>
      </c>
      <c r="R63" s="1" t="str">
        <f t="shared" si="6"/>
        <v/>
      </c>
      <c r="S63" s="1" t="str">
        <f t="shared" si="6"/>
        <v/>
      </c>
      <c r="T63" s="1" t="str">
        <f t="shared" si="6"/>
        <v/>
      </c>
      <c r="U63" s="1" t="str">
        <f t="shared" si="6"/>
        <v/>
      </c>
      <c r="V63" s="1" t="str">
        <f t="shared" si="6"/>
        <v/>
      </c>
      <c r="W63" s="1" t="str">
        <f t="shared" si="6"/>
        <v/>
      </c>
      <c r="X63" s="1">
        <f t="shared" si="4"/>
        <v>0</v>
      </c>
    </row>
    <row r="64" spans="2:24" ht="20.25" customHeight="1">
      <c r="B64" s="46" t="s">
        <v>440</v>
      </c>
      <c r="C64" s="89"/>
      <c r="D64" s="124" t="str">
        <f>E64&amp;"　　"&amp;F64&amp;"　　"&amp;G64&amp;"　　"&amp;H64&amp;"　　"&amp;I64&amp;"　　　　　　　　　　　　"&amp;J64</f>
        <v>１．3以下　　２．4以上6以下　　３．7以上9以下　　４．10以上　　　　　　　　　　　　　　</v>
      </c>
      <c r="E64" s="1" t="s">
        <v>981</v>
      </c>
      <c r="F64" s="1" t="s">
        <v>241</v>
      </c>
      <c r="G64" s="1" t="s">
        <v>242</v>
      </c>
      <c r="H64" s="1" t="s">
        <v>239</v>
      </c>
      <c r="O64" s="1" t="str">
        <f t="shared" si="6"/>
        <v/>
      </c>
      <c r="P64" s="1" t="str">
        <f t="shared" si="6"/>
        <v/>
      </c>
      <c r="Q64" s="1" t="str">
        <f t="shared" si="6"/>
        <v/>
      </c>
      <c r="R64" s="1" t="str">
        <f t="shared" si="6"/>
        <v/>
      </c>
      <c r="S64" s="1" t="str">
        <f t="shared" si="6"/>
        <v/>
      </c>
      <c r="T64" s="1" t="str">
        <f t="shared" si="6"/>
        <v/>
      </c>
      <c r="U64" s="1">
        <f t="shared" si="6"/>
        <v>1</v>
      </c>
      <c r="V64" s="1">
        <f t="shared" si="6"/>
        <v>2</v>
      </c>
      <c r="W64" s="1">
        <f t="shared" si="6"/>
        <v>3</v>
      </c>
      <c r="X64" s="1">
        <f t="shared" si="4"/>
        <v>4</v>
      </c>
    </row>
    <row r="65" spans="2:24" ht="20.25" customHeight="1">
      <c r="B65" s="40" t="s">
        <v>441</v>
      </c>
      <c r="C65" s="208"/>
      <c r="D65" s="55" t="s">
        <v>226</v>
      </c>
      <c r="O65" s="1" t="str">
        <f t="shared" si="6"/>
        <v/>
      </c>
      <c r="P65" s="1" t="str">
        <f t="shared" si="6"/>
        <v/>
      </c>
      <c r="Q65" s="1" t="str">
        <f t="shared" si="6"/>
        <v/>
      </c>
      <c r="R65" s="1" t="str">
        <f t="shared" si="6"/>
        <v/>
      </c>
      <c r="S65" s="1" t="str">
        <f t="shared" si="6"/>
        <v/>
      </c>
      <c r="T65" s="1" t="str">
        <f t="shared" si="6"/>
        <v/>
      </c>
      <c r="U65" s="1" t="str">
        <f t="shared" si="6"/>
        <v/>
      </c>
      <c r="V65" s="1" t="str">
        <f t="shared" si="6"/>
        <v/>
      </c>
      <c r="W65" s="1" t="str">
        <f t="shared" si="6"/>
        <v/>
      </c>
      <c r="X65" s="1">
        <f t="shared" si="4"/>
        <v>0</v>
      </c>
    </row>
    <row r="66" spans="2:24" ht="20.25" customHeight="1">
      <c r="B66" s="38" t="s">
        <v>442</v>
      </c>
      <c r="C66" s="208"/>
      <c r="D66" s="110" t="s">
        <v>227</v>
      </c>
      <c r="O66" s="1" t="str">
        <f t="shared" si="6"/>
        <v/>
      </c>
      <c r="P66" s="1" t="str">
        <f t="shared" si="6"/>
        <v/>
      </c>
      <c r="Q66" s="1" t="str">
        <f t="shared" si="6"/>
        <v/>
      </c>
      <c r="R66" s="1" t="str">
        <f t="shared" si="6"/>
        <v/>
      </c>
      <c r="S66" s="1" t="str">
        <f t="shared" si="6"/>
        <v/>
      </c>
      <c r="T66" s="1" t="str">
        <f t="shared" si="6"/>
        <v/>
      </c>
      <c r="U66" s="1" t="str">
        <f t="shared" si="6"/>
        <v/>
      </c>
      <c r="V66" s="1" t="str">
        <f t="shared" si="6"/>
        <v/>
      </c>
      <c r="W66" s="1" t="str">
        <f t="shared" si="6"/>
        <v/>
      </c>
      <c r="X66" s="1">
        <f t="shared" si="4"/>
        <v>0</v>
      </c>
    </row>
    <row r="67" spans="2:24" ht="20.25" customHeight="1" thickBot="1">
      <c r="B67" s="38" t="s">
        <v>443</v>
      </c>
      <c r="C67" s="223"/>
      <c r="D67" s="239" t="s">
        <v>228</v>
      </c>
      <c r="O67" s="1" t="str">
        <f t="shared" si="6"/>
        <v/>
      </c>
      <c r="P67" s="1" t="str">
        <f t="shared" si="6"/>
        <v/>
      </c>
      <c r="Q67" s="1" t="str">
        <f t="shared" si="6"/>
        <v/>
      </c>
      <c r="R67" s="1" t="str">
        <f t="shared" si="6"/>
        <v/>
      </c>
      <c r="S67" s="1" t="str">
        <f t="shared" si="6"/>
        <v/>
      </c>
      <c r="T67" s="1" t="str">
        <f t="shared" si="6"/>
        <v/>
      </c>
      <c r="U67" s="1" t="str">
        <f t="shared" si="6"/>
        <v/>
      </c>
      <c r="V67" s="1" t="str">
        <f t="shared" si="6"/>
        <v/>
      </c>
      <c r="W67" s="1" t="str">
        <f t="shared" si="6"/>
        <v/>
      </c>
      <c r="X67" s="1">
        <f t="shared" si="4"/>
        <v>0</v>
      </c>
    </row>
    <row r="68" spans="2:24" ht="20.25" customHeight="1" thickTop="1">
      <c r="B68" s="240" t="s">
        <v>444</v>
      </c>
      <c r="C68" s="89"/>
      <c r="D68" s="140" t="str">
        <f>E68&amp;"　　"&amp;F68&amp;"　　"&amp;G68&amp;"　　"&amp;H68&amp;"　　"&amp;I68&amp;"　　　　　　　　　　　　"&amp;J68</f>
        <v>１．3以下　　２．4以上6以下　　３．7以上9以下　　４．10以上　　　　　　　　　　　　　　</v>
      </c>
      <c r="E68" s="1" t="s">
        <v>981</v>
      </c>
      <c r="F68" s="1" t="s">
        <v>241</v>
      </c>
      <c r="G68" s="1" t="s">
        <v>242</v>
      </c>
      <c r="H68" s="1" t="s">
        <v>239</v>
      </c>
      <c r="O68" s="1" t="str">
        <f t="shared" si="6"/>
        <v/>
      </c>
      <c r="P68" s="1" t="str">
        <f t="shared" si="6"/>
        <v/>
      </c>
      <c r="Q68" s="1" t="str">
        <f t="shared" si="6"/>
        <v/>
      </c>
      <c r="R68" s="1" t="str">
        <f t="shared" si="6"/>
        <v/>
      </c>
      <c r="S68" s="1" t="str">
        <f t="shared" si="6"/>
        <v/>
      </c>
      <c r="T68" s="1" t="str">
        <f t="shared" si="6"/>
        <v/>
      </c>
      <c r="U68" s="1">
        <f t="shared" si="6"/>
        <v>1</v>
      </c>
      <c r="V68" s="1">
        <f t="shared" si="6"/>
        <v>2</v>
      </c>
      <c r="W68" s="1">
        <f t="shared" si="6"/>
        <v>3</v>
      </c>
      <c r="X68" s="1">
        <f t="shared" si="4"/>
        <v>4</v>
      </c>
    </row>
    <row r="69" spans="2:24" ht="20.25" customHeight="1">
      <c r="B69" s="40" t="s">
        <v>445</v>
      </c>
      <c r="C69" s="208"/>
      <c r="D69" s="55" t="s">
        <v>226</v>
      </c>
      <c r="O69" s="1" t="str">
        <f t="shared" si="6"/>
        <v/>
      </c>
      <c r="P69" s="1" t="str">
        <f t="shared" si="6"/>
        <v/>
      </c>
      <c r="Q69" s="1" t="str">
        <f t="shared" si="6"/>
        <v/>
      </c>
      <c r="R69" s="1" t="str">
        <f t="shared" si="6"/>
        <v/>
      </c>
      <c r="S69" s="1" t="str">
        <f t="shared" si="6"/>
        <v/>
      </c>
      <c r="T69" s="1" t="str">
        <f t="shared" si="6"/>
        <v/>
      </c>
      <c r="U69" s="1" t="str">
        <f t="shared" si="6"/>
        <v/>
      </c>
      <c r="V69" s="1" t="str">
        <f t="shared" si="6"/>
        <v/>
      </c>
      <c r="W69" s="1" t="str">
        <f t="shared" si="6"/>
        <v/>
      </c>
      <c r="X69" s="1">
        <f t="shared" si="4"/>
        <v>0</v>
      </c>
    </row>
    <row r="70" spans="2:24" ht="20.25" customHeight="1">
      <c r="B70" s="38" t="s">
        <v>446</v>
      </c>
      <c r="C70" s="208"/>
      <c r="D70" s="110" t="s">
        <v>227</v>
      </c>
      <c r="O70" s="1" t="str">
        <f t="shared" ref="O70:W85" si="7">IFERROR(IF((P70-1)&lt;1,"",P70-1),"")</f>
        <v/>
      </c>
      <c r="P70" s="1" t="str">
        <f t="shared" si="7"/>
        <v/>
      </c>
      <c r="Q70" s="1" t="str">
        <f t="shared" si="7"/>
        <v/>
      </c>
      <c r="R70" s="1" t="str">
        <f t="shared" si="7"/>
        <v/>
      </c>
      <c r="S70" s="1" t="str">
        <f t="shared" si="7"/>
        <v/>
      </c>
      <c r="T70" s="1" t="str">
        <f t="shared" si="7"/>
        <v/>
      </c>
      <c r="U70" s="1" t="str">
        <f t="shared" si="7"/>
        <v/>
      </c>
      <c r="V70" s="1" t="str">
        <f t="shared" si="7"/>
        <v/>
      </c>
      <c r="W70" s="1" t="str">
        <f t="shared" si="7"/>
        <v/>
      </c>
      <c r="X70" s="1">
        <f t="shared" si="4"/>
        <v>0</v>
      </c>
    </row>
    <row r="71" spans="2:24" ht="20.25" customHeight="1" thickBot="1">
      <c r="B71" s="222" t="s">
        <v>447</v>
      </c>
      <c r="C71" s="223"/>
      <c r="D71" s="195" t="s">
        <v>228</v>
      </c>
      <c r="O71" s="1" t="str">
        <f t="shared" si="7"/>
        <v/>
      </c>
      <c r="P71" s="1" t="str">
        <f t="shared" si="7"/>
        <v/>
      </c>
      <c r="Q71" s="1" t="str">
        <f t="shared" si="7"/>
        <v/>
      </c>
      <c r="R71" s="1" t="str">
        <f t="shared" si="7"/>
        <v/>
      </c>
      <c r="S71" s="1" t="str">
        <f t="shared" si="7"/>
        <v/>
      </c>
      <c r="T71" s="1" t="str">
        <f t="shared" si="7"/>
        <v/>
      </c>
      <c r="U71" s="1" t="str">
        <f t="shared" si="7"/>
        <v/>
      </c>
      <c r="V71" s="1" t="str">
        <f t="shared" si="7"/>
        <v/>
      </c>
      <c r="W71" s="1" t="str">
        <f t="shared" si="7"/>
        <v/>
      </c>
      <c r="X71" s="1">
        <f t="shared" si="4"/>
        <v>0</v>
      </c>
    </row>
    <row r="72" spans="2:24" ht="20.25" customHeight="1" thickTop="1">
      <c r="B72" s="190" t="s">
        <v>448</v>
      </c>
      <c r="C72" s="89"/>
      <c r="D72" s="124" t="str">
        <f>E72&amp;"　　"&amp;F72&amp;"　　"&amp;G72&amp;"　　"&amp;H72&amp;"　　"&amp;I72&amp;"　　　　　　　　　　　　"&amp;J72</f>
        <v>１．3以下　　２．4以上6以下　　３．7以上9以下　　４．10以上　　　　　　　　　　　　　　</v>
      </c>
      <c r="E72" s="1" t="s">
        <v>981</v>
      </c>
      <c r="F72" s="1" t="s">
        <v>241</v>
      </c>
      <c r="G72" s="1" t="s">
        <v>242</v>
      </c>
      <c r="H72" s="1" t="s">
        <v>239</v>
      </c>
      <c r="O72" s="1" t="str">
        <f t="shared" si="7"/>
        <v/>
      </c>
      <c r="P72" s="1" t="str">
        <f t="shared" si="7"/>
        <v/>
      </c>
      <c r="Q72" s="1" t="str">
        <f t="shared" si="7"/>
        <v/>
      </c>
      <c r="R72" s="1" t="str">
        <f t="shared" si="7"/>
        <v/>
      </c>
      <c r="S72" s="1" t="str">
        <f t="shared" si="7"/>
        <v/>
      </c>
      <c r="T72" s="1" t="str">
        <f t="shared" si="7"/>
        <v/>
      </c>
      <c r="U72" s="1">
        <f t="shared" si="7"/>
        <v>1</v>
      </c>
      <c r="V72" s="1">
        <f t="shared" si="7"/>
        <v>2</v>
      </c>
      <c r="W72" s="1">
        <f t="shared" si="7"/>
        <v>3</v>
      </c>
      <c r="X72" s="1">
        <f t="shared" si="4"/>
        <v>4</v>
      </c>
    </row>
    <row r="73" spans="2:24" ht="20.25" customHeight="1">
      <c r="B73" s="40" t="s">
        <v>449</v>
      </c>
      <c r="C73" s="208"/>
      <c r="D73" s="55" t="s">
        <v>226</v>
      </c>
      <c r="O73" s="1" t="str">
        <f t="shared" si="7"/>
        <v/>
      </c>
      <c r="P73" s="1" t="str">
        <f t="shared" si="7"/>
        <v/>
      </c>
      <c r="Q73" s="1" t="str">
        <f t="shared" si="7"/>
        <v/>
      </c>
      <c r="R73" s="1" t="str">
        <f t="shared" si="7"/>
        <v/>
      </c>
      <c r="S73" s="1" t="str">
        <f t="shared" si="7"/>
        <v/>
      </c>
      <c r="T73" s="1" t="str">
        <f t="shared" si="7"/>
        <v/>
      </c>
      <c r="U73" s="1" t="str">
        <f t="shared" si="7"/>
        <v/>
      </c>
      <c r="V73" s="1" t="str">
        <f t="shared" si="7"/>
        <v/>
      </c>
      <c r="W73" s="1" t="str">
        <f t="shared" si="7"/>
        <v/>
      </c>
      <c r="X73" s="1">
        <f t="shared" si="4"/>
        <v>0</v>
      </c>
    </row>
    <row r="74" spans="2:24" ht="20.25" customHeight="1">
      <c r="B74" s="38" t="s">
        <v>450</v>
      </c>
      <c r="C74" s="208"/>
      <c r="D74" s="110" t="s">
        <v>227</v>
      </c>
      <c r="O74" s="1" t="str">
        <f t="shared" si="7"/>
        <v/>
      </c>
      <c r="P74" s="1" t="str">
        <f t="shared" si="7"/>
        <v/>
      </c>
      <c r="Q74" s="1" t="str">
        <f t="shared" si="7"/>
        <v/>
      </c>
      <c r="R74" s="1" t="str">
        <f t="shared" si="7"/>
        <v/>
      </c>
      <c r="S74" s="1" t="str">
        <f t="shared" si="7"/>
        <v/>
      </c>
      <c r="T74" s="1" t="str">
        <f t="shared" si="7"/>
        <v/>
      </c>
      <c r="U74" s="1" t="str">
        <f t="shared" si="7"/>
        <v/>
      </c>
      <c r="V74" s="1" t="str">
        <f t="shared" si="7"/>
        <v/>
      </c>
      <c r="W74" s="1" t="str">
        <f t="shared" si="7"/>
        <v/>
      </c>
      <c r="X74" s="1">
        <f t="shared" si="4"/>
        <v>0</v>
      </c>
    </row>
    <row r="75" spans="2:24" ht="20.25" customHeight="1" thickBot="1">
      <c r="B75" s="40" t="s">
        <v>451</v>
      </c>
      <c r="C75" s="212"/>
      <c r="D75" s="110" t="s">
        <v>228</v>
      </c>
      <c r="O75" s="1" t="str">
        <f t="shared" si="7"/>
        <v/>
      </c>
      <c r="P75" s="1" t="str">
        <f t="shared" si="7"/>
        <v/>
      </c>
      <c r="Q75" s="1" t="str">
        <f t="shared" si="7"/>
        <v/>
      </c>
      <c r="R75" s="1" t="str">
        <f t="shared" si="7"/>
        <v/>
      </c>
      <c r="S75" s="1" t="str">
        <f t="shared" si="7"/>
        <v/>
      </c>
      <c r="T75" s="1" t="str">
        <f t="shared" si="7"/>
        <v/>
      </c>
      <c r="U75" s="1" t="str">
        <f t="shared" si="7"/>
        <v/>
      </c>
      <c r="V75" s="1" t="str">
        <f t="shared" si="7"/>
        <v/>
      </c>
      <c r="W75" s="1" t="str">
        <f t="shared" si="7"/>
        <v/>
      </c>
      <c r="X75" s="1">
        <f t="shared" si="4"/>
        <v>0</v>
      </c>
    </row>
    <row r="76" spans="2:24" ht="20.25" customHeight="1">
      <c r="B76" s="191"/>
      <c r="C76" s="100"/>
      <c r="D76" s="59"/>
      <c r="E76" s="187"/>
      <c r="O76" s="1" t="str">
        <f t="shared" si="7"/>
        <v/>
      </c>
      <c r="P76" s="1" t="str">
        <f t="shared" si="7"/>
        <v/>
      </c>
      <c r="Q76" s="1" t="str">
        <f t="shared" si="7"/>
        <v/>
      </c>
      <c r="R76" s="1" t="str">
        <f t="shared" si="7"/>
        <v/>
      </c>
      <c r="S76" s="1" t="str">
        <f t="shared" si="7"/>
        <v/>
      </c>
      <c r="T76" s="1" t="str">
        <f t="shared" si="7"/>
        <v/>
      </c>
      <c r="U76" s="1" t="str">
        <f t="shared" si="7"/>
        <v/>
      </c>
      <c r="V76" s="1" t="str">
        <f t="shared" si="7"/>
        <v/>
      </c>
      <c r="W76" s="1" t="str">
        <f t="shared" si="7"/>
        <v/>
      </c>
      <c r="X76" s="1">
        <f t="shared" si="4"/>
        <v>0</v>
      </c>
    </row>
    <row r="77" spans="2:24" ht="20.25" customHeight="1" thickBot="1">
      <c r="B77" s="36" t="s">
        <v>454</v>
      </c>
      <c r="C77" s="97"/>
      <c r="D77" s="65"/>
      <c r="O77" s="1" t="str">
        <f t="shared" si="7"/>
        <v/>
      </c>
      <c r="P77" s="1" t="str">
        <f t="shared" si="7"/>
        <v/>
      </c>
      <c r="Q77" s="1" t="str">
        <f t="shared" si="7"/>
        <v/>
      </c>
      <c r="R77" s="1" t="str">
        <f t="shared" si="7"/>
        <v/>
      </c>
      <c r="S77" s="1" t="str">
        <f t="shared" si="7"/>
        <v/>
      </c>
      <c r="T77" s="1" t="str">
        <f t="shared" si="7"/>
        <v/>
      </c>
      <c r="U77" s="1" t="str">
        <f t="shared" si="7"/>
        <v/>
      </c>
      <c r="V77" s="1" t="str">
        <f t="shared" si="7"/>
        <v/>
      </c>
      <c r="W77" s="1" t="str">
        <f t="shared" si="7"/>
        <v/>
      </c>
      <c r="X77" s="1">
        <f t="shared" si="4"/>
        <v>0</v>
      </c>
    </row>
    <row r="78" spans="2:24" ht="20.25" customHeight="1">
      <c r="B78" s="174" t="s">
        <v>439</v>
      </c>
      <c r="C78" s="51"/>
      <c r="D78" s="194" t="s">
        <v>76</v>
      </c>
      <c r="O78" s="1" t="str">
        <f t="shared" si="7"/>
        <v/>
      </c>
      <c r="P78" s="1" t="str">
        <f t="shared" si="7"/>
        <v/>
      </c>
      <c r="Q78" s="1" t="str">
        <f t="shared" si="7"/>
        <v/>
      </c>
      <c r="R78" s="1" t="str">
        <f t="shared" si="7"/>
        <v/>
      </c>
      <c r="S78" s="1" t="str">
        <f t="shared" si="7"/>
        <v/>
      </c>
      <c r="T78" s="1" t="str">
        <f t="shared" si="7"/>
        <v/>
      </c>
      <c r="U78" s="1" t="str">
        <f t="shared" si="7"/>
        <v/>
      </c>
      <c r="V78" s="1" t="str">
        <f t="shared" si="7"/>
        <v/>
      </c>
      <c r="W78" s="1" t="str">
        <f t="shared" si="7"/>
        <v/>
      </c>
      <c r="X78" s="1">
        <f t="shared" si="4"/>
        <v>0</v>
      </c>
    </row>
    <row r="79" spans="2:24" ht="22.5" customHeight="1">
      <c r="B79" s="33" t="s">
        <v>455</v>
      </c>
      <c r="C79" s="28"/>
      <c r="D79" s="124" t="s">
        <v>76</v>
      </c>
      <c r="E79" s="269"/>
      <c r="O79" s="1" t="str">
        <f t="shared" si="7"/>
        <v/>
      </c>
      <c r="P79" s="1" t="str">
        <f t="shared" si="7"/>
        <v/>
      </c>
      <c r="Q79" s="1" t="str">
        <f t="shared" si="7"/>
        <v/>
      </c>
      <c r="R79" s="1" t="str">
        <f t="shared" si="7"/>
        <v/>
      </c>
      <c r="S79" s="1" t="str">
        <f t="shared" si="7"/>
        <v/>
      </c>
      <c r="T79" s="1" t="str">
        <f t="shared" si="7"/>
        <v/>
      </c>
      <c r="U79" s="1" t="str">
        <f t="shared" si="7"/>
        <v/>
      </c>
      <c r="V79" s="1" t="str">
        <f t="shared" si="7"/>
        <v/>
      </c>
      <c r="W79" s="1" t="str">
        <f t="shared" si="7"/>
        <v/>
      </c>
      <c r="X79" s="1">
        <f t="shared" si="4"/>
        <v>0</v>
      </c>
    </row>
    <row r="80" spans="2:24" ht="20.25" customHeight="1" thickBot="1">
      <c r="B80" s="33" t="s">
        <v>452</v>
      </c>
      <c r="C80" s="50"/>
      <c r="D80" s="194" t="s">
        <v>438</v>
      </c>
      <c r="E80" s="269"/>
      <c r="O80" s="1" t="str">
        <f t="shared" si="7"/>
        <v/>
      </c>
      <c r="P80" s="1" t="str">
        <f t="shared" si="7"/>
        <v/>
      </c>
      <c r="Q80" s="1" t="str">
        <f t="shared" si="7"/>
        <v/>
      </c>
      <c r="R80" s="1" t="str">
        <f t="shared" si="7"/>
        <v/>
      </c>
      <c r="S80" s="1" t="str">
        <f t="shared" si="7"/>
        <v/>
      </c>
      <c r="T80" s="1" t="str">
        <f t="shared" si="7"/>
        <v/>
      </c>
      <c r="U80" s="1" t="str">
        <f t="shared" si="7"/>
        <v/>
      </c>
      <c r="V80" s="1" t="str">
        <f t="shared" si="7"/>
        <v/>
      </c>
      <c r="W80" s="1" t="str">
        <f t="shared" si="7"/>
        <v/>
      </c>
      <c r="X80" s="1">
        <f t="shared" si="4"/>
        <v>0</v>
      </c>
    </row>
    <row r="81" spans="2:24" ht="20.25" customHeight="1">
      <c r="B81" s="191"/>
      <c r="C81" s="168"/>
      <c r="D81" s="54"/>
      <c r="E81" s="269"/>
      <c r="O81" s="1" t="str">
        <f t="shared" si="7"/>
        <v/>
      </c>
      <c r="P81" s="1" t="str">
        <f t="shared" si="7"/>
        <v/>
      </c>
      <c r="Q81" s="1" t="str">
        <f t="shared" si="7"/>
        <v/>
      </c>
      <c r="R81" s="1" t="str">
        <f t="shared" si="7"/>
        <v/>
      </c>
      <c r="S81" s="1" t="str">
        <f t="shared" si="7"/>
        <v/>
      </c>
      <c r="T81" s="1" t="str">
        <f t="shared" si="7"/>
        <v/>
      </c>
      <c r="U81" s="1" t="str">
        <f t="shared" si="7"/>
        <v/>
      </c>
      <c r="V81" s="1" t="str">
        <f t="shared" si="7"/>
        <v/>
      </c>
      <c r="W81" s="1" t="str">
        <f t="shared" si="7"/>
        <v/>
      </c>
      <c r="X81" s="1">
        <f t="shared" si="4"/>
        <v>0</v>
      </c>
    </row>
    <row r="82" spans="2:24" ht="19" customHeight="1">
      <c r="B82" s="22" t="s">
        <v>430</v>
      </c>
      <c r="C82" s="168"/>
      <c r="D82" s="66"/>
      <c r="E82" s="188"/>
      <c r="F82" s="188"/>
      <c r="O82" s="1" t="str">
        <f t="shared" si="7"/>
        <v/>
      </c>
      <c r="P82" s="1" t="str">
        <f t="shared" si="7"/>
        <v/>
      </c>
      <c r="Q82" s="1" t="str">
        <f t="shared" si="7"/>
        <v/>
      </c>
      <c r="R82" s="1" t="str">
        <f t="shared" si="7"/>
        <v/>
      </c>
      <c r="S82" s="1" t="str">
        <f t="shared" si="7"/>
        <v/>
      </c>
      <c r="T82" s="1" t="str">
        <f t="shared" si="7"/>
        <v/>
      </c>
      <c r="U82" s="1" t="str">
        <f t="shared" si="7"/>
        <v/>
      </c>
      <c r="V82" s="1" t="str">
        <f t="shared" si="7"/>
        <v/>
      </c>
      <c r="W82" s="1" t="str">
        <f t="shared" si="7"/>
        <v/>
      </c>
      <c r="X82" s="1">
        <f t="shared" si="4"/>
        <v>0</v>
      </c>
    </row>
    <row r="83" spans="2:24" ht="19" customHeight="1">
      <c r="B83" s="22" t="s">
        <v>431</v>
      </c>
      <c r="C83" s="168"/>
      <c r="D83" s="66"/>
      <c r="E83" s="188"/>
      <c r="F83" s="188"/>
      <c r="O83" s="1" t="str">
        <f t="shared" si="7"/>
        <v/>
      </c>
      <c r="P83" s="1" t="str">
        <f t="shared" si="7"/>
        <v/>
      </c>
      <c r="Q83" s="1" t="str">
        <f t="shared" si="7"/>
        <v/>
      </c>
      <c r="R83" s="1" t="str">
        <f t="shared" si="7"/>
        <v/>
      </c>
      <c r="S83" s="1" t="str">
        <f t="shared" si="7"/>
        <v/>
      </c>
      <c r="T83" s="1" t="str">
        <f t="shared" si="7"/>
        <v/>
      </c>
      <c r="U83" s="1" t="str">
        <f t="shared" si="7"/>
        <v/>
      </c>
      <c r="V83" s="1" t="str">
        <f t="shared" si="7"/>
        <v/>
      </c>
      <c r="W83" s="1" t="str">
        <f t="shared" si="7"/>
        <v/>
      </c>
      <c r="X83" s="1">
        <f t="shared" si="4"/>
        <v>0</v>
      </c>
    </row>
    <row r="84" spans="2:24" ht="20.25" customHeight="1" thickBot="1">
      <c r="B84" s="191"/>
      <c r="C84" s="100"/>
      <c r="D84" s="59"/>
      <c r="E84" s="187"/>
      <c r="O84" s="1" t="str">
        <f t="shared" si="7"/>
        <v/>
      </c>
      <c r="P84" s="1" t="str">
        <f t="shared" si="7"/>
        <v/>
      </c>
      <c r="Q84" s="1" t="str">
        <f t="shared" si="7"/>
        <v/>
      </c>
      <c r="R84" s="1" t="str">
        <f t="shared" si="7"/>
        <v/>
      </c>
      <c r="S84" s="1" t="str">
        <f t="shared" si="7"/>
        <v/>
      </c>
      <c r="T84" s="1" t="str">
        <f t="shared" si="7"/>
        <v/>
      </c>
      <c r="U84" s="1" t="str">
        <f t="shared" si="7"/>
        <v/>
      </c>
      <c r="V84" s="1" t="str">
        <f t="shared" si="7"/>
        <v/>
      </c>
      <c r="W84" s="1" t="str">
        <f t="shared" si="7"/>
        <v/>
      </c>
      <c r="X84" s="1">
        <f t="shared" si="4"/>
        <v>0</v>
      </c>
    </row>
    <row r="85" spans="2:24" ht="50.15" customHeight="1" thickBot="1">
      <c r="B85" s="38" t="s">
        <v>77</v>
      </c>
      <c r="C85" s="356"/>
      <c r="D85" s="357"/>
      <c r="O85" s="1" t="str">
        <f t="shared" si="7"/>
        <v/>
      </c>
      <c r="P85" s="1" t="str">
        <f t="shared" si="7"/>
        <v/>
      </c>
      <c r="Q85" s="1" t="str">
        <f t="shared" si="7"/>
        <v/>
      </c>
      <c r="R85" s="1" t="str">
        <f t="shared" si="7"/>
        <v/>
      </c>
      <c r="S85" s="1" t="str">
        <f t="shared" si="7"/>
        <v/>
      </c>
      <c r="T85" s="1" t="str">
        <f t="shared" si="7"/>
        <v/>
      </c>
      <c r="U85" s="1" t="str">
        <f t="shared" si="7"/>
        <v/>
      </c>
      <c r="V85" s="1" t="str">
        <f t="shared" si="7"/>
        <v/>
      </c>
      <c r="W85" s="1" t="str">
        <f t="shared" si="7"/>
        <v/>
      </c>
      <c r="X85" s="1">
        <f t="shared" si="4"/>
        <v>0</v>
      </c>
    </row>
    <row r="86" spans="2:24" ht="50.15" customHeight="1" thickBot="1">
      <c r="B86" s="40" t="s">
        <v>78</v>
      </c>
      <c r="C86" s="356" t="s">
        <v>437</v>
      </c>
      <c r="D86" s="357"/>
      <c r="O86" s="1" t="str">
        <f t="shared" ref="O86:W101" si="8">IFERROR(IF((P86-1)&lt;1,"",P86-1),"")</f>
        <v/>
      </c>
      <c r="P86" s="1" t="str">
        <f t="shared" si="8"/>
        <v/>
      </c>
      <c r="Q86" s="1" t="str">
        <f t="shared" si="8"/>
        <v/>
      </c>
      <c r="R86" s="1" t="str">
        <f t="shared" si="8"/>
        <v/>
      </c>
      <c r="S86" s="1" t="str">
        <f t="shared" si="8"/>
        <v/>
      </c>
      <c r="T86" s="1" t="str">
        <f t="shared" si="8"/>
        <v/>
      </c>
      <c r="U86" s="1" t="str">
        <f t="shared" si="8"/>
        <v/>
      </c>
      <c r="V86" s="1" t="str">
        <f t="shared" si="8"/>
        <v/>
      </c>
      <c r="W86" s="1" t="str">
        <f t="shared" si="8"/>
        <v/>
      </c>
      <c r="X86" s="1">
        <f t="shared" si="4"/>
        <v>0</v>
      </c>
    </row>
    <row r="87" spans="2:24">
      <c r="O87" s="1" t="str">
        <f t="shared" si="8"/>
        <v/>
      </c>
      <c r="P87" s="1" t="str">
        <f t="shared" si="8"/>
        <v/>
      </c>
      <c r="Q87" s="1" t="str">
        <f t="shared" si="8"/>
        <v/>
      </c>
      <c r="R87" s="1" t="str">
        <f t="shared" si="8"/>
        <v/>
      </c>
      <c r="S87" s="1" t="str">
        <f t="shared" si="8"/>
        <v/>
      </c>
      <c r="T87" s="1" t="str">
        <f t="shared" si="8"/>
        <v/>
      </c>
      <c r="U87" s="1" t="str">
        <f t="shared" si="8"/>
        <v/>
      </c>
      <c r="V87" s="1" t="str">
        <f t="shared" si="8"/>
        <v/>
      </c>
      <c r="W87" s="1" t="str">
        <f t="shared" si="8"/>
        <v/>
      </c>
      <c r="X87" s="1">
        <f t="shared" ref="X87:X125" si="9">COUNTA(E87:N87)</f>
        <v>0</v>
      </c>
    </row>
    <row r="88" spans="2:24">
      <c r="O88" s="1" t="str">
        <f t="shared" si="8"/>
        <v/>
      </c>
      <c r="P88" s="1" t="str">
        <f t="shared" si="8"/>
        <v/>
      </c>
      <c r="Q88" s="1" t="str">
        <f t="shared" si="8"/>
        <v/>
      </c>
      <c r="R88" s="1" t="str">
        <f t="shared" si="8"/>
        <v/>
      </c>
      <c r="S88" s="1" t="str">
        <f t="shared" si="8"/>
        <v/>
      </c>
      <c r="T88" s="1" t="str">
        <f t="shared" si="8"/>
        <v/>
      </c>
      <c r="U88" s="1" t="str">
        <f t="shared" si="8"/>
        <v/>
      </c>
      <c r="V88" s="1" t="str">
        <f t="shared" si="8"/>
        <v/>
      </c>
      <c r="W88" s="1" t="str">
        <f t="shared" si="8"/>
        <v/>
      </c>
      <c r="X88" s="1">
        <f t="shared" si="9"/>
        <v>0</v>
      </c>
    </row>
    <row r="89" spans="2:24">
      <c r="O89" s="1" t="str">
        <f t="shared" si="8"/>
        <v/>
      </c>
      <c r="P89" s="1" t="str">
        <f t="shared" si="8"/>
        <v/>
      </c>
      <c r="Q89" s="1" t="str">
        <f t="shared" si="8"/>
        <v/>
      </c>
      <c r="R89" s="1" t="str">
        <f t="shared" si="8"/>
        <v/>
      </c>
      <c r="S89" s="1" t="str">
        <f t="shared" si="8"/>
        <v/>
      </c>
      <c r="T89" s="1" t="str">
        <f t="shared" si="8"/>
        <v/>
      </c>
      <c r="U89" s="1" t="str">
        <f t="shared" si="8"/>
        <v/>
      </c>
      <c r="V89" s="1" t="str">
        <f t="shared" si="8"/>
        <v/>
      </c>
      <c r="W89" s="1" t="str">
        <f t="shared" si="8"/>
        <v/>
      </c>
      <c r="X89" s="1">
        <f t="shared" si="9"/>
        <v>0</v>
      </c>
    </row>
    <row r="90" spans="2:24">
      <c r="O90" s="1" t="str">
        <f t="shared" si="8"/>
        <v/>
      </c>
      <c r="P90" s="1" t="str">
        <f t="shared" si="8"/>
        <v/>
      </c>
      <c r="Q90" s="1" t="str">
        <f t="shared" si="8"/>
        <v/>
      </c>
      <c r="R90" s="1" t="str">
        <f t="shared" si="8"/>
        <v/>
      </c>
      <c r="S90" s="1" t="str">
        <f t="shared" si="8"/>
        <v/>
      </c>
      <c r="T90" s="1" t="str">
        <f t="shared" si="8"/>
        <v/>
      </c>
      <c r="U90" s="1" t="str">
        <f t="shared" si="8"/>
        <v/>
      </c>
      <c r="V90" s="1" t="str">
        <f t="shared" si="8"/>
        <v/>
      </c>
      <c r="W90" s="1" t="str">
        <f t="shared" si="8"/>
        <v/>
      </c>
      <c r="X90" s="1">
        <f t="shared" si="9"/>
        <v>0</v>
      </c>
    </row>
    <row r="91" spans="2:24">
      <c r="O91" s="1" t="str">
        <f t="shared" si="8"/>
        <v/>
      </c>
      <c r="P91" s="1" t="str">
        <f t="shared" si="8"/>
        <v/>
      </c>
      <c r="Q91" s="1" t="str">
        <f t="shared" si="8"/>
        <v/>
      </c>
      <c r="R91" s="1" t="str">
        <f t="shared" si="8"/>
        <v/>
      </c>
      <c r="S91" s="1" t="str">
        <f t="shared" si="8"/>
        <v/>
      </c>
      <c r="T91" s="1" t="str">
        <f t="shared" si="8"/>
        <v/>
      </c>
      <c r="U91" s="1" t="str">
        <f t="shared" si="8"/>
        <v/>
      </c>
      <c r="V91" s="1" t="str">
        <f t="shared" si="8"/>
        <v/>
      </c>
      <c r="W91" s="1" t="str">
        <f t="shared" si="8"/>
        <v/>
      </c>
      <c r="X91" s="1">
        <f t="shared" si="9"/>
        <v>0</v>
      </c>
    </row>
    <row r="92" spans="2:24">
      <c r="O92" s="1" t="str">
        <f t="shared" si="8"/>
        <v/>
      </c>
      <c r="P92" s="1" t="str">
        <f t="shared" si="8"/>
        <v/>
      </c>
      <c r="Q92" s="1" t="str">
        <f t="shared" si="8"/>
        <v/>
      </c>
      <c r="R92" s="1" t="str">
        <f t="shared" si="8"/>
        <v/>
      </c>
      <c r="S92" s="1" t="str">
        <f t="shared" si="8"/>
        <v/>
      </c>
      <c r="T92" s="1" t="str">
        <f t="shared" si="8"/>
        <v/>
      </c>
      <c r="U92" s="1" t="str">
        <f t="shared" si="8"/>
        <v/>
      </c>
      <c r="V92" s="1" t="str">
        <f t="shared" si="8"/>
        <v/>
      </c>
      <c r="W92" s="1" t="str">
        <f t="shared" si="8"/>
        <v/>
      </c>
      <c r="X92" s="1">
        <f t="shared" si="9"/>
        <v>0</v>
      </c>
    </row>
    <row r="93" spans="2:24">
      <c r="O93" s="1" t="str">
        <f t="shared" si="8"/>
        <v/>
      </c>
      <c r="P93" s="1" t="str">
        <f t="shared" si="8"/>
        <v/>
      </c>
      <c r="Q93" s="1" t="str">
        <f t="shared" si="8"/>
        <v/>
      </c>
      <c r="R93" s="1" t="str">
        <f t="shared" si="8"/>
        <v/>
      </c>
      <c r="S93" s="1" t="str">
        <f t="shared" si="8"/>
        <v/>
      </c>
      <c r="T93" s="1" t="str">
        <f t="shared" si="8"/>
        <v/>
      </c>
      <c r="U93" s="1" t="str">
        <f t="shared" si="8"/>
        <v/>
      </c>
      <c r="V93" s="1" t="str">
        <f t="shared" si="8"/>
        <v/>
      </c>
      <c r="W93" s="1" t="str">
        <f t="shared" si="8"/>
        <v/>
      </c>
      <c r="X93" s="1">
        <f t="shared" si="9"/>
        <v>0</v>
      </c>
    </row>
    <row r="94" spans="2:24">
      <c r="O94" s="1" t="str">
        <f t="shared" si="8"/>
        <v/>
      </c>
      <c r="P94" s="1" t="str">
        <f t="shared" si="8"/>
        <v/>
      </c>
      <c r="Q94" s="1" t="str">
        <f t="shared" si="8"/>
        <v/>
      </c>
      <c r="R94" s="1" t="str">
        <f t="shared" si="8"/>
        <v/>
      </c>
      <c r="S94" s="1" t="str">
        <f t="shared" si="8"/>
        <v/>
      </c>
      <c r="T94" s="1" t="str">
        <f t="shared" si="8"/>
        <v/>
      </c>
      <c r="U94" s="1" t="str">
        <f t="shared" si="8"/>
        <v/>
      </c>
      <c r="V94" s="1" t="str">
        <f t="shared" si="8"/>
        <v/>
      </c>
      <c r="W94" s="1" t="str">
        <f t="shared" si="8"/>
        <v/>
      </c>
      <c r="X94" s="1">
        <f t="shared" si="9"/>
        <v>0</v>
      </c>
    </row>
    <row r="95" spans="2:24">
      <c r="O95" s="1" t="str">
        <f t="shared" si="8"/>
        <v/>
      </c>
      <c r="P95" s="1" t="str">
        <f t="shared" si="8"/>
        <v/>
      </c>
      <c r="Q95" s="1" t="str">
        <f t="shared" si="8"/>
        <v/>
      </c>
      <c r="R95" s="1" t="str">
        <f t="shared" si="8"/>
        <v/>
      </c>
      <c r="S95" s="1" t="str">
        <f t="shared" si="8"/>
        <v/>
      </c>
      <c r="T95" s="1" t="str">
        <f t="shared" si="8"/>
        <v/>
      </c>
      <c r="U95" s="1" t="str">
        <f t="shared" si="8"/>
        <v/>
      </c>
      <c r="V95" s="1" t="str">
        <f t="shared" si="8"/>
        <v/>
      </c>
      <c r="W95" s="1" t="str">
        <f t="shared" si="8"/>
        <v/>
      </c>
      <c r="X95" s="1">
        <f t="shared" si="9"/>
        <v>0</v>
      </c>
    </row>
    <row r="96" spans="2:24">
      <c r="O96" s="1" t="str">
        <f t="shared" si="8"/>
        <v/>
      </c>
      <c r="P96" s="1" t="str">
        <f t="shared" si="8"/>
        <v/>
      </c>
      <c r="Q96" s="1" t="str">
        <f t="shared" si="8"/>
        <v/>
      </c>
      <c r="R96" s="1" t="str">
        <f t="shared" si="8"/>
        <v/>
      </c>
      <c r="S96" s="1" t="str">
        <f t="shared" si="8"/>
        <v/>
      </c>
      <c r="T96" s="1" t="str">
        <f t="shared" si="8"/>
        <v/>
      </c>
      <c r="U96" s="1" t="str">
        <f t="shared" si="8"/>
        <v/>
      </c>
      <c r="V96" s="1" t="str">
        <f t="shared" si="8"/>
        <v/>
      </c>
      <c r="W96" s="1" t="str">
        <f t="shared" si="8"/>
        <v/>
      </c>
      <c r="X96" s="1">
        <f t="shared" si="9"/>
        <v>0</v>
      </c>
    </row>
    <row r="97" spans="15:24">
      <c r="O97" s="1" t="str">
        <f t="shared" si="8"/>
        <v/>
      </c>
      <c r="P97" s="1" t="str">
        <f t="shared" si="8"/>
        <v/>
      </c>
      <c r="Q97" s="1" t="str">
        <f t="shared" si="8"/>
        <v/>
      </c>
      <c r="R97" s="1" t="str">
        <f t="shared" si="8"/>
        <v/>
      </c>
      <c r="S97" s="1" t="str">
        <f t="shared" si="8"/>
        <v/>
      </c>
      <c r="T97" s="1" t="str">
        <f t="shared" si="8"/>
        <v/>
      </c>
      <c r="U97" s="1" t="str">
        <f t="shared" si="8"/>
        <v/>
      </c>
      <c r="V97" s="1" t="str">
        <f t="shared" si="8"/>
        <v/>
      </c>
      <c r="W97" s="1" t="str">
        <f t="shared" si="8"/>
        <v/>
      </c>
      <c r="X97" s="1">
        <f t="shared" si="9"/>
        <v>0</v>
      </c>
    </row>
    <row r="98" spans="15:24">
      <c r="O98" s="1" t="str">
        <f t="shared" si="8"/>
        <v/>
      </c>
      <c r="P98" s="1" t="str">
        <f t="shared" si="8"/>
        <v/>
      </c>
      <c r="Q98" s="1" t="str">
        <f t="shared" si="8"/>
        <v/>
      </c>
      <c r="R98" s="1" t="str">
        <f t="shared" si="8"/>
        <v/>
      </c>
      <c r="S98" s="1" t="str">
        <f t="shared" si="8"/>
        <v/>
      </c>
      <c r="T98" s="1" t="str">
        <f t="shared" si="8"/>
        <v/>
      </c>
      <c r="U98" s="1" t="str">
        <f t="shared" si="8"/>
        <v/>
      </c>
      <c r="V98" s="1" t="str">
        <f t="shared" si="8"/>
        <v/>
      </c>
      <c r="W98" s="1" t="str">
        <f t="shared" si="8"/>
        <v/>
      </c>
      <c r="X98" s="1">
        <f t="shared" si="9"/>
        <v>0</v>
      </c>
    </row>
    <row r="99" spans="15:24">
      <c r="O99" s="1" t="str">
        <f t="shared" si="8"/>
        <v/>
      </c>
      <c r="P99" s="1" t="str">
        <f t="shared" si="8"/>
        <v/>
      </c>
      <c r="Q99" s="1" t="str">
        <f t="shared" si="8"/>
        <v/>
      </c>
      <c r="R99" s="1" t="str">
        <f t="shared" si="8"/>
        <v/>
      </c>
      <c r="S99" s="1" t="str">
        <f t="shared" si="8"/>
        <v/>
      </c>
      <c r="T99" s="1" t="str">
        <f t="shared" si="8"/>
        <v/>
      </c>
      <c r="U99" s="1" t="str">
        <f t="shared" si="8"/>
        <v/>
      </c>
      <c r="V99" s="1" t="str">
        <f t="shared" si="8"/>
        <v/>
      </c>
      <c r="W99" s="1" t="str">
        <f t="shared" si="8"/>
        <v/>
      </c>
      <c r="X99" s="1">
        <f t="shared" si="9"/>
        <v>0</v>
      </c>
    </row>
    <row r="100" spans="15:24">
      <c r="O100" s="1" t="str">
        <f t="shared" si="8"/>
        <v/>
      </c>
      <c r="P100" s="1" t="str">
        <f t="shared" si="8"/>
        <v/>
      </c>
      <c r="Q100" s="1" t="str">
        <f t="shared" si="8"/>
        <v/>
      </c>
      <c r="R100" s="1" t="str">
        <f t="shared" si="8"/>
        <v/>
      </c>
      <c r="S100" s="1" t="str">
        <f t="shared" si="8"/>
        <v/>
      </c>
      <c r="T100" s="1" t="str">
        <f t="shared" si="8"/>
        <v/>
      </c>
      <c r="U100" s="1" t="str">
        <f t="shared" si="8"/>
        <v/>
      </c>
      <c r="V100" s="1" t="str">
        <f t="shared" si="8"/>
        <v/>
      </c>
      <c r="W100" s="1" t="str">
        <f t="shared" si="8"/>
        <v/>
      </c>
      <c r="X100" s="1">
        <f t="shared" si="9"/>
        <v>0</v>
      </c>
    </row>
    <row r="101" spans="15:24">
      <c r="O101" s="1" t="str">
        <f t="shared" si="8"/>
        <v/>
      </c>
      <c r="P101" s="1" t="str">
        <f t="shared" si="8"/>
        <v/>
      </c>
      <c r="Q101" s="1" t="str">
        <f t="shared" si="8"/>
        <v/>
      </c>
      <c r="R101" s="1" t="str">
        <f t="shared" si="8"/>
        <v/>
      </c>
      <c r="S101" s="1" t="str">
        <f t="shared" si="8"/>
        <v/>
      </c>
      <c r="T101" s="1" t="str">
        <f t="shared" si="8"/>
        <v/>
      </c>
      <c r="U101" s="1" t="str">
        <f t="shared" si="8"/>
        <v/>
      </c>
      <c r="V101" s="1" t="str">
        <f t="shared" si="8"/>
        <v/>
      </c>
      <c r="W101" s="1" t="str">
        <f t="shared" si="8"/>
        <v/>
      </c>
      <c r="X101" s="1">
        <f t="shared" si="9"/>
        <v>0</v>
      </c>
    </row>
    <row r="102" spans="15:24">
      <c r="O102" s="1" t="str">
        <f t="shared" ref="O102:W117" si="10">IFERROR(IF((P102-1)&lt;1,"",P102-1),"")</f>
        <v/>
      </c>
      <c r="P102" s="1" t="str">
        <f t="shared" si="10"/>
        <v/>
      </c>
      <c r="Q102" s="1" t="str">
        <f t="shared" si="10"/>
        <v/>
      </c>
      <c r="R102" s="1" t="str">
        <f t="shared" si="10"/>
        <v/>
      </c>
      <c r="S102" s="1" t="str">
        <f t="shared" si="10"/>
        <v/>
      </c>
      <c r="T102" s="1" t="str">
        <f t="shared" si="10"/>
        <v/>
      </c>
      <c r="U102" s="1" t="str">
        <f t="shared" si="10"/>
        <v/>
      </c>
      <c r="V102" s="1" t="str">
        <f t="shared" si="10"/>
        <v/>
      </c>
      <c r="W102" s="1" t="str">
        <f t="shared" si="10"/>
        <v/>
      </c>
      <c r="X102" s="1">
        <f t="shared" si="9"/>
        <v>0</v>
      </c>
    </row>
    <row r="103" spans="15:24">
      <c r="O103" s="1" t="str">
        <f t="shared" si="10"/>
        <v/>
      </c>
      <c r="P103" s="1" t="str">
        <f t="shared" si="10"/>
        <v/>
      </c>
      <c r="Q103" s="1" t="str">
        <f t="shared" si="10"/>
        <v/>
      </c>
      <c r="R103" s="1" t="str">
        <f t="shared" si="10"/>
        <v/>
      </c>
      <c r="S103" s="1" t="str">
        <f t="shared" si="10"/>
        <v/>
      </c>
      <c r="T103" s="1" t="str">
        <f t="shared" si="10"/>
        <v/>
      </c>
      <c r="U103" s="1" t="str">
        <f t="shared" si="10"/>
        <v/>
      </c>
      <c r="V103" s="1" t="str">
        <f t="shared" si="10"/>
        <v/>
      </c>
      <c r="W103" s="1" t="str">
        <f t="shared" si="10"/>
        <v/>
      </c>
      <c r="X103" s="1">
        <f t="shared" si="9"/>
        <v>0</v>
      </c>
    </row>
    <row r="104" spans="15:24">
      <c r="O104" s="1" t="str">
        <f t="shared" si="10"/>
        <v/>
      </c>
      <c r="P104" s="1" t="str">
        <f t="shared" si="10"/>
        <v/>
      </c>
      <c r="Q104" s="1" t="str">
        <f t="shared" si="10"/>
        <v/>
      </c>
      <c r="R104" s="1" t="str">
        <f t="shared" si="10"/>
        <v/>
      </c>
      <c r="S104" s="1" t="str">
        <f t="shared" si="10"/>
        <v/>
      </c>
      <c r="T104" s="1" t="str">
        <f t="shared" si="10"/>
        <v/>
      </c>
      <c r="U104" s="1" t="str">
        <f t="shared" si="10"/>
        <v/>
      </c>
      <c r="V104" s="1" t="str">
        <f t="shared" si="10"/>
        <v/>
      </c>
      <c r="W104" s="1" t="str">
        <f t="shared" si="10"/>
        <v/>
      </c>
      <c r="X104" s="1">
        <f t="shared" si="9"/>
        <v>0</v>
      </c>
    </row>
    <row r="105" spans="15:24">
      <c r="O105" s="1" t="str">
        <f t="shared" si="10"/>
        <v/>
      </c>
      <c r="P105" s="1" t="str">
        <f t="shared" si="10"/>
        <v/>
      </c>
      <c r="Q105" s="1" t="str">
        <f t="shared" si="10"/>
        <v/>
      </c>
      <c r="R105" s="1" t="str">
        <f t="shared" si="10"/>
        <v/>
      </c>
      <c r="S105" s="1" t="str">
        <f t="shared" si="10"/>
        <v/>
      </c>
      <c r="T105" s="1" t="str">
        <f t="shared" si="10"/>
        <v/>
      </c>
      <c r="U105" s="1" t="str">
        <f t="shared" si="10"/>
        <v/>
      </c>
      <c r="V105" s="1" t="str">
        <f t="shared" si="10"/>
        <v/>
      </c>
      <c r="W105" s="1" t="str">
        <f t="shared" si="10"/>
        <v/>
      </c>
      <c r="X105" s="1">
        <f t="shared" si="9"/>
        <v>0</v>
      </c>
    </row>
    <row r="106" spans="15:24">
      <c r="O106" s="1" t="str">
        <f t="shared" si="10"/>
        <v/>
      </c>
      <c r="P106" s="1" t="str">
        <f t="shared" si="10"/>
        <v/>
      </c>
      <c r="Q106" s="1" t="str">
        <f t="shared" si="10"/>
        <v/>
      </c>
      <c r="R106" s="1" t="str">
        <f t="shared" si="10"/>
        <v/>
      </c>
      <c r="S106" s="1" t="str">
        <f t="shared" si="10"/>
        <v/>
      </c>
      <c r="T106" s="1" t="str">
        <f t="shared" si="10"/>
        <v/>
      </c>
      <c r="U106" s="1" t="str">
        <f t="shared" si="10"/>
        <v/>
      </c>
      <c r="V106" s="1" t="str">
        <f t="shared" si="10"/>
        <v/>
      </c>
      <c r="W106" s="1" t="str">
        <f t="shared" si="10"/>
        <v/>
      </c>
      <c r="X106" s="1">
        <f t="shared" si="9"/>
        <v>0</v>
      </c>
    </row>
    <row r="107" spans="15:24">
      <c r="O107" s="1" t="str">
        <f t="shared" si="10"/>
        <v/>
      </c>
      <c r="P107" s="1" t="str">
        <f t="shared" si="10"/>
        <v/>
      </c>
      <c r="Q107" s="1" t="str">
        <f t="shared" si="10"/>
        <v/>
      </c>
      <c r="R107" s="1" t="str">
        <f t="shared" si="10"/>
        <v/>
      </c>
      <c r="S107" s="1" t="str">
        <f t="shared" si="10"/>
        <v/>
      </c>
      <c r="T107" s="1" t="str">
        <f t="shared" si="10"/>
        <v/>
      </c>
      <c r="U107" s="1" t="str">
        <f t="shared" si="10"/>
        <v/>
      </c>
      <c r="V107" s="1" t="str">
        <f t="shared" si="10"/>
        <v/>
      </c>
      <c r="W107" s="1" t="str">
        <f t="shared" si="10"/>
        <v/>
      </c>
      <c r="X107" s="1">
        <f t="shared" si="9"/>
        <v>0</v>
      </c>
    </row>
    <row r="108" spans="15:24">
      <c r="O108" s="1" t="str">
        <f t="shared" si="10"/>
        <v/>
      </c>
      <c r="P108" s="1" t="str">
        <f t="shared" si="10"/>
        <v/>
      </c>
      <c r="Q108" s="1" t="str">
        <f t="shared" si="10"/>
        <v/>
      </c>
      <c r="R108" s="1" t="str">
        <f t="shared" si="10"/>
        <v/>
      </c>
      <c r="S108" s="1" t="str">
        <f t="shared" si="10"/>
        <v/>
      </c>
      <c r="T108" s="1" t="str">
        <f t="shared" si="10"/>
        <v/>
      </c>
      <c r="U108" s="1" t="str">
        <f t="shared" si="10"/>
        <v/>
      </c>
      <c r="V108" s="1" t="str">
        <f t="shared" si="10"/>
        <v/>
      </c>
      <c r="W108" s="1" t="str">
        <f t="shared" si="10"/>
        <v/>
      </c>
      <c r="X108" s="1">
        <f t="shared" si="9"/>
        <v>0</v>
      </c>
    </row>
    <row r="109" spans="15:24">
      <c r="O109" s="1" t="str">
        <f t="shared" si="10"/>
        <v/>
      </c>
      <c r="P109" s="1" t="str">
        <f t="shared" si="10"/>
        <v/>
      </c>
      <c r="Q109" s="1" t="str">
        <f t="shared" si="10"/>
        <v/>
      </c>
      <c r="R109" s="1" t="str">
        <f t="shared" si="10"/>
        <v/>
      </c>
      <c r="S109" s="1" t="str">
        <f t="shared" si="10"/>
        <v/>
      </c>
      <c r="T109" s="1" t="str">
        <f t="shared" si="10"/>
        <v/>
      </c>
      <c r="U109" s="1" t="str">
        <f t="shared" si="10"/>
        <v/>
      </c>
      <c r="V109" s="1" t="str">
        <f t="shared" si="10"/>
        <v/>
      </c>
      <c r="W109" s="1" t="str">
        <f t="shared" si="10"/>
        <v/>
      </c>
      <c r="X109" s="1">
        <f t="shared" si="9"/>
        <v>0</v>
      </c>
    </row>
    <row r="110" spans="15:24">
      <c r="O110" s="1" t="str">
        <f t="shared" si="10"/>
        <v/>
      </c>
      <c r="P110" s="1" t="str">
        <f t="shared" si="10"/>
        <v/>
      </c>
      <c r="Q110" s="1" t="str">
        <f t="shared" si="10"/>
        <v/>
      </c>
      <c r="R110" s="1" t="str">
        <f t="shared" si="10"/>
        <v/>
      </c>
      <c r="S110" s="1" t="str">
        <f t="shared" si="10"/>
        <v/>
      </c>
      <c r="T110" s="1" t="str">
        <f t="shared" si="10"/>
        <v/>
      </c>
      <c r="U110" s="1" t="str">
        <f t="shared" si="10"/>
        <v/>
      </c>
      <c r="V110" s="1" t="str">
        <f t="shared" si="10"/>
        <v/>
      </c>
      <c r="W110" s="1" t="str">
        <f t="shared" si="10"/>
        <v/>
      </c>
      <c r="X110" s="1">
        <f t="shared" si="9"/>
        <v>0</v>
      </c>
    </row>
    <row r="111" spans="15:24">
      <c r="O111" s="1" t="str">
        <f t="shared" si="10"/>
        <v/>
      </c>
      <c r="P111" s="1" t="str">
        <f t="shared" si="10"/>
        <v/>
      </c>
      <c r="Q111" s="1" t="str">
        <f t="shared" si="10"/>
        <v/>
      </c>
      <c r="R111" s="1" t="str">
        <f t="shared" si="10"/>
        <v/>
      </c>
      <c r="S111" s="1" t="str">
        <f t="shared" si="10"/>
        <v/>
      </c>
      <c r="T111" s="1" t="str">
        <f t="shared" si="10"/>
        <v/>
      </c>
      <c r="U111" s="1" t="str">
        <f t="shared" si="10"/>
        <v/>
      </c>
      <c r="V111" s="1" t="str">
        <f t="shared" si="10"/>
        <v/>
      </c>
      <c r="W111" s="1" t="str">
        <f t="shared" si="10"/>
        <v/>
      </c>
      <c r="X111" s="1">
        <f t="shared" si="9"/>
        <v>0</v>
      </c>
    </row>
    <row r="112" spans="15:24">
      <c r="O112" s="1" t="str">
        <f t="shared" si="10"/>
        <v/>
      </c>
      <c r="P112" s="1" t="str">
        <f t="shared" si="10"/>
        <v/>
      </c>
      <c r="Q112" s="1" t="str">
        <f t="shared" si="10"/>
        <v/>
      </c>
      <c r="R112" s="1" t="str">
        <f t="shared" si="10"/>
        <v/>
      </c>
      <c r="S112" s="1" t="str">
        <f t="shared" si="10"/>
        <v/>
      </c>
      <c r="T112" s="1" t="str">
        <f t="shared" si="10"/>
        <v/>
      </c>
      <c r="U112" s="1" t="str">
        <f t="shared" si="10"/>
        <v/>
      </c>
      <c r="V112" s="1" t="str">
        <f t="shared" si="10"/>
        <v/>
      </c>
      <c r="W112" s="1" t="str">
        <f t="shared" si="10"/>
        <v/>
      </c>
      <c r="X112" s="1">
        <f t="shared" si="9"/>
        <v>0</v>
      </c>
    </row>
    <row r="113" spans="15:24">
      <c r="O113" s="1" t="str">
        <f t="shared" si="10"/>
        <v/>
      </c>
      <c r="P113" s="1" t="str">
        <f t="shared" si="10"/>
        <v/>
      </c>
      <c r="Q113" s="1" t="str">
        <f t="shared" si="10"/>
        <v/>
      </c>
      <c r="R113" s="1" t="str">
        <f t="shared" si="10"/>
        <v/>
      </c>
      <c r="S113" s="1" t="str">
        <f t="shared" si="10"/>
        <v/>
      </c>
      <c r="T113" s="1" t="str">
        <f t="shared" si="10"/>
        <v/>
      </c>
      <c r="U113" s="1" t="str">
        <f t="shared" si="10"/>
        <v/>
      </c>
      <c r="V113" s="1" t="str">
        <f t="shared" si="10"/>
        <v/>
      </c>
      <c r="W113" s="1" t="str">
        <f t="shared" si="10"/>
        <v/>
      </c>
      <c r="X113" s="1">
        <f t="shared" si="9"/>
        <v>0</v>
      </c>
    </row>
    <row r="114" spans="15:24">
      <c r="O114" s="1" t="str">
        <f t="shared" si="10"/>
        <v/>
      </c>
      <c r="P114" s="1" t="str">
        <f t="shared" si="10"/>
        <v/>
      </c>
      <c r="Q114" s="1" t="str">
        <f t="shared" si="10"/>
        <v/>
      </c>
      <c r="R114" s="1" t="str">
        <f t="shared" si="10"/>
        <v/>
      </c>
      <c r="S114" s="1" t="str">
        <f t="shared" si="10"/>
        <v/>
      </c>
      <c r="T114" s="1" t="str">
        <f t="shared" si="10"/>
        <v/>
      </c>
      <c r="U114" s="1" t="str">
        <f t="shared" si="10"/>
        <v/>
      </c>
      <c r="V114" s="1" t="str">
        <f t="shared" si="10"/>
        <v/>
      </c>
      <c r="W114" s="1" t="str">
        <f t="shared" si="10"/>
        <v/>
      </c>
      <c r="X114" s="1">
        <f t="shared" si="9"/>
        <v>0</v>
      </c>
    </row>
    <row r="115" spans="15:24">
      <c r="O115" s="1" t="str">
        <f t="shared" si="10"/>
        <v/>
      </c>
      <c r="P115" s="1" t="str">
        <f t="shared" si="10"/>
        <v/>
      </c>
      <c r="Q115" s="1" t="str">
        <f t="shared" si="10"/>
        <v/>
      </c>
      <c r="R115" s="1" t="str">
        <f t="shared" si="10"/>
        <v/>
      </c>
      <c r="S115" s="1" t="str">
        <f t="shared" si="10"/>
        <v/>
      </c>
      <c r="T115" s="1" t="str">
        <f t="shared" si="10"/>
        <v/>
      </c>
      <c r="U115" s="1" t="str">
        <f t="shared" si="10"/>
        <v/>
      </c>
      <c r="V115" s="1" t="str">
        <f t="shared" si="10"/>
        <v/>
      </c>
      <c r="W115" s="1" t="str">
        <f t="shared" si="10"/>
        <v/>
      </c>
      <c r="X115" s="1">
        <f t="shared" si="9"/>
        <v>0</v>
      </c>
    </row>
    <row r="116" spans="15:24">
      <c r="O116" s="1" t="str">
        <f t="shared" si="10"/>
        <v/>
      </c>
      <c r="P116" s="1" t="str">
        <f t="shared" si="10"/>
        <v/>
      </c>
      <c r="Q116" s="1" t="str">
        <f t="shared" si="10"/>
        <v/>
      </c>
      <c r="R116" s="1" t="str">
        <f t="shared" si="10"/>
        <v/>
      </c>
      <c r="S116" s="1" t="str">
        <f t="shared" si="10"/>
        <v/>
      </c>
      <c r="T116" s="1" t="str">
        <f t="shared" si="10"/>
        <v/>
      </c>
      <c r="U116" s="1" t="str">
        <f t="shared" si="10"/>
        <v/>
      </c>
      <c r="V116" s="1" t="str">
        <f t="shared" si="10"/>
        <v/>
      </c>
      <c r="W116" s="1" t="str">
        <f t="shared" si="10"/>
        <v/>
      </c>
      <c r="X116" s="1">
        <f t="shared" si="9"/>
        <v>0</v>
      </c>
    </row>
    <row r="117" spans="15:24">
      <c r="O117" s="1" t="str">
        <f t="shared" si="10"/>
        <v/>
      </c>
      <c r="P117" s="1" t="str">
        <f t="shared" si="10"/>
        <v/>
      </c>
      <c r="Q117" s="1" t="str">
        <f t="shared" si="10"/>
        <v/>
      </c>
      <c r="R117" s="1" t="str">
        <f t="shared" si="10"/>
        <v/>
      </c>
      <c r="S117" s="1" t="str">
        <f t="shared" si="10"/>
        <v/>
      </c>
      <c r="T117" s="1" t="str">
        <f t="shared" si="10"/>
        <v/>
      </c>
      <c r="U117" s="1" t="str">
        <f t="shared" si="10"/>
        <v/>
      </c>
      <c r="V117" s="1" t="str">
        <f t="shared" si="10"/>
        <v/>
      </c>
      <c r="W117" s="1" t="str">
        <f t="shared" si="10"/>
        <v/>
      </c>
      <c r="X117" s="1">
        <f t="shared" si="9"/>
        <v>0</v>
      </c>
    </row>
    <row r="118" spans="15:24">
      <c r="O118" s="1" t="str">
        <f t="shared" ref="O118:W125" si="11">IFERROR(IF((P118-1)&lt;1,"",P118-1),"")</f>
        <v/>
      </c>
      <c r="P118" s="1" t="str">
        <f t="shared" si="11"/>
        <v/>
      </c>
      <c r="Q118" s="1" t="str">
        <f t="shared" si="11"/>
        <v/>
      </c>
      <c r="R118" s="1" t="str">
        <f t="shared" si="11"/>
        <v/>
      </c>
      <c r="S118" s="1" t="str">
        <f t="shared" si="11"/>
        <v/>
      </c>
      <c r="T118" s="1" t="str">
        <f t="shared" si="11"/>
        <v/>
      </c>
      <c r="U118" s="1" t="str">
        <f t="shared" si="11"/>
        <v/>
      </c>
      <c r="V118" s="1" t="str">
        <f t="shared" si="11"/>
        <v/>
      </c>
      <c r="W118" s="1" t="str">
        <f t="shared" si="11"/>
        <v/>
      </c>
      <c r="X118" s="1">
        <f t="shared" si="9"/>
        <v>0</v>
      </c>
    </row>
    <row r="119" spans="15:24">
      <c r="O119" s="1" t="str">
        <f t="shared" si="11"/>
        <v/>
      </c>
      <c r="P119" s="1" t="str">
        <f t="shared" si="11"/>
        <v/>
      </c>
      <c r="Q119" s="1" t="str">
        <f t="shared" si="11"/>
        <v/>
      </c>
      <c r="R119" s="1" t="str">
        <f t="shared" si="11"/>
        <v/>
      </c>
      <c r="S119" s="1" t="str">
        <f t="shared" si="11"/>
        <v/>
      </c>
      <c r="T119" s="1" t="str">
        <f t="shared" si="11"/>
        <v/>
      </c>
      <c r="U119" s="1" t="str">
        <f t="shared" si="11"/>
        <v/>
      </c>
      <c r="V119" s="1" t="str">
        <f t="shared" si="11"/>
        <v/>
      </c>
      <c r="W119" s="1" t="str">
        <f t="shared" si="11"/>
        <v/>
      </c>
      <c r="X119" s="1">
        <f t="shared" si="9"/>
        <v>0</v>
      </c>
    </row>
    <row r="120" spans="15:24">
      <c r="O120" s="1" t="str">
        <f t="shared" si="11"/>
        <v/>
      </c>
      <c r="P120" s="1" t="str">
        <f t="shared" si="11"/>
        <v/>
      </c>
      <c r="Q120" s="1" t="str">
        <f t="shared" si="11"/>
        <v/>
      </c>
      <c r="R120" s="1" t="str">
        <f t="shared" si="11"/>
        <v/>
      </c>
      <c r="S120" s="1" t="str">
        <f t="shared" si="11"/>
        <v/>
      </c>
      <c r="T120" s="1" t="str">
        <f t="shared" si="11"/>
        <v/>
      </c>
      <c r="U120" s="1" t="str">
        <f t="shared" si="11"/>
        <v/>
      </c>
      <c r="V120" s="1" t="str">
        <f t="shared" si="11"/>
        <v/>
      </c>
      <c r="W120" s="1" t="str">
        <f t="shared" si="11"/>
        <v/>
      </c>
      <c r="X120" s="1">
        <f t="shared" si="9"/>
        <v>0</v>
      </c>
    </row>
    <row r="121" spans="15:24">
      <c r="O121" s="1" t="str">
        <f t="shared" si="11"/>
        <v/>
      </c>
      <c r="P121" s="1" t="str">
        <f t="shared" si="11"/>
        <v/>
      </c>
      <c r="Q121" s="1" t="str">
        <f t="shared" si="11"/>
        <v/>
      </c>
      <c r="R121" s="1" t="str">
        <f t="shared" si="11"/>
        <v/>
      </c>
      <c r="S121" s="1" t="str">
        <f t="shared" si="11"/>
        <v/>
      </c>
      <c r="T121" s="1" t="str">
        <f t="shared" si="11"/>
        <v/>
      </c>
      <c r="U121" s="1" t="str">
        <f t="shared" si="11"/>
        <v/>
      </c>
      <c r="V121" s="1" t="str">
        <f t="shared" si="11"/>
        <v/>
      </c>
      <c r="W121" s="1" t="str">
        <f t="shared" si="11"/>
        <v/>
      </c>
      <c r="X121" s="1">
        <f t="shared" si="9"/>
        <v>0</v>
      </c>
    </row>
    <row r="122" spans="15:24">
      <c r="O122" s="1" t="str">
        <f t="shared" si="11"/>
        <v/>
      </c>
      <c r="P122" s="1" t="str">
        <f t="shared" si="11"/>
        <v/>
      </c>
      <c r="Q122" s="1" t="str">
        <f t="shared" si="11"/>
        <v/>
      </c>
      <c r="R122" s="1" t="str">
        <f t="shared" si="11"/>
        <v/>
      </c>
      <c r="S122" s="1" t="str">
        <f t="shared" si="11"/>
        <v/>
      </c>
      <c r="T122" s="1" t="str">
        <f t="shared" si="11"/>
        <v/>
      </c>
      <c r="U122" s="1" t="str">
        <f t="shared" si="11"/>
        <v/>
      </c>
      <c r="V122" s="1" t="str">
        <f t="shared" si="11"/>
        <v/>
      </c>
      <c r="W122" s="1" t="str">
        <f t="shared" si="11"/>
        <v/>
      </c>
      <c r="X122" s="1">
        <f t="shared" si="9"/>
        <v>0</v>
      </c>
    </row>
    <row r="123" spans="15:24">
      <c r="O123" s="1" t="str">
        <f t="shared" si="11"/>
        <v/>
      </c>
      <c r="P123" s="1" t="str">
        <f t="shared" si="11"/>
        <v/>
      </c>
      <c r="Q123" s="1" t="str">
        <f t="shared" si="11"/>
        <v/>
      </c>
      <c r="R123" s="1" t="str">
        <f t="shared" si="11"/>
        <v/>
      </c>
      <c r="S123" s="1" t="str">
        <f t="shared" si="11"/>
        <v/>
      </c>
      <c r="T123" s="1" t="str">
        <f t="shared" si="11"/>
        <v/>
      </c>
      <c r="U123" s="1" t="str">
        <f t="shared" si="11"/>
        <v/>
      </c>
      <c r="V123" s="1" t="str">
        <f t="shared" si="11"/>
        <v/>
      </c>
      <c r="W123" s="1" t="str">
        <f t="shared" si="11"/>
        <v/>
      </c>
      <c r="X123" s="1">
        <f t="shared" si="9"/>
        <v>0</v>
      </c>
    </row>
    <row r="124" spans="15:24">
      <c r="O124" s="1" t="str">
        <f t="shared" si="11"/>
        <v/>
      </c>
      <c r="P124" s="1" t="str">
        <f t="shared" si="11"/>
        <v/>
      </c>
      <c r="Q124" s="1" t="str">
        <f t="shared" si="11"/>
        <v/>
      </c>
      <c r="R124" s="1" t="str">
        <f t="shared" si="11"/>
        <v/>
      </c>
      <c r="S124" s="1" t="str">
        <f t="shared" si="11"/>
        <v/>
      </c>
      <c r="T124" s="1" t="str">
        <f t="shared" si="11"/>
        <v/>
      </c>
      <c r="U124" s="1" t="str">
        <f t="shared" si="11"/>
        <v/>
      </c>
      <c r="V124" s="1" t="str">
        <f t="shared" si="11"/>
        <v/>
      </c>
      <c r="W124" s="1" t="str">
        <f t="shared" si="11"/>
        <v/>
      </c>
      <c r="X124" s="1">
        <f t="shared" si="9"/>
        <v>0</v>
      </c>
    </row>
    <row r="125" spans="15:24">
      <c r="O125" s="1" t="str">
        <f t="shared" si="11"/>
        <v/>
      </c>
      <c r="P125" s="1" t="str">
        <f t="shared" si="11"/>
        <v/>
      </c>
      <c r="Q125" s="1" t="str">
        <f t="shared" si="11"/>
        <v/>
      </c>
      <c r="R125" s="1" t="str">
        <f t="shared" si="11"/>
        <v/>
      </c>
      <c r="S125" s="1" t="str">
        <f t="shared" si="11"/>
        <v/>
      </c>
      <c r="T125" s="1" t="str">
        <f t="shared" si="11"/>
        <v/>
      </c>
      <c r="U125" s="1" t="str">
        <f t="shared" si="11"/>
        <v/>
      </c>
      <c r="V125" s="1" t="str">
        <f t="shared" si="11"/>
        <v/>
      </c>
      <c r="W125" s="1" t="str">
        <f t="shared" si="11"/>
        <v/>
      </c>
      <c r="X125" s="1">
        <f t="shared" si="9"/>
        <v>0</v>
      </c>
    </row>
    <row r="173" spans="6:6">
      <c r="F173" s="1" t="s">
        <v>1016</v>
      </c>
    </row>
  </sheetData>
  <sheetProtection algorithmName="SHA-512" hashValue="G9Az4TffFplGM0+GLRWrNj6Jcis6r4dQyHW4LasIXvlL/Yk3U3Z6U3V/ooJf31eq13JeNmlt7pCi8XdsWamPMw==" saltValue="szzUowdbdskDVIwB4Kj9ZA==" spinCount="100000" sheet="1" formatCells="0" selectLockedCells="1"/>
  <dataConsolidate/>
  <mergeCells count="4">
    <mergeCell ref="B2:D2"/>
    <mergeCell ref="B3:D3"/>
    <mergeCell ref="C85:D85"/>
    <mergeCell ref="C86:D86"/>
  </mergeCells>
  <phoneticPr fontId="1"/>
  <conditionalFormatting sqref="B47 D47 B48:D48">
    <cfRule type="expression" dxfId="30" priority="41">
      <formula>#REF!&lt;&gt;1</formula>
    </cfRule>
  </conditionalFormatting>
  <dataValidations count="4">
    <dataValidation type="custom" imeMode="disabled" allowBlank="1" showInputMessage="1" showErrorMessage="1" sqref="C78:C83 C65:C67 C69:C71 C73:C75" xr:uid="{00000000-0002-0000-0400-000002000000}">
      <formula1>OR(C65=0,0,VALUE(C65))</formula1>
    </dataValidation>
    <dataValidation imeMode="disabled" allowBlank="1" showInputMessage="1" showErrorMessage="1" sqref="C33" xr:uid="{00000000-0002-0000-0400-000005000000}"/>
    <dataValidation type="whole" imeMode="disabled" allowBlank="1" showInputMessage="1" showErrorMessage="1" sqref="C57 C82:C83" xr:uid="{00000000-0002-0000-0400-000008000000}">
      <formula1>0</formula1>
      <formula2>2000</formula2>
    </dataValidation>
    <dataValidation type="list" imeMode="disabled" allowBlank="1" showInputMessage="1" showErrorMessage="1" sqref="C22:C24 C27 C29 C34:C37 C39 C41 C43 C59 C61 C64 C68 C72 C47 C49:C53 C55:C56" xr:uid="{0DFD2C63-9109-4B5F-800B-49D8D1C32AE5}">
      <formula1>OFFSET($X22,,,1,-COUNT($O22:$X22))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92D050"/>
  </sheetPr>
  <dimension ref="A2:O173"/>
  <sheetViews>
    <sheetView zoomScale="90" zoomScaleNormal="90" zoomScaleSheetLayoutView="85" workbookViewId="0">
      <selection activeCell="C16" sqref="C16"/>
    </sheetView>
  </sheetViews>
  <sheetFormatPr defaultColWidth="8.58203125" defaultRowHeight="13"/>
  <cols>
    <col min="1" max="1" width="12.25" style="1" customWidth="1"/>
    <col min="2" max="2" width="20.83203125" style="1" customWidth="1"/>
    <col min="3" max="3" width="20.83203125" style="5" customWidth="1"/>
    <col min="4" max="4" width="17.08203125" style="1" customWidth="1"/>
    <col min="5" max="5" width="32.08203125" style="1" customWidth="1"/>
    <col min="6" max="16384" width="8.58203125" style="1"/>
  </cols>
  <sheetData>
    <row r="2" spans="2:15" s="2" customFormat="1" ht="18.75" customHeight="1">
      <c r="B2" s="338" t="s">
        <v>999</v>
      </c>
      <c r="C2" s="338"/>
      <c r="D2" s="338"/>
      <c r="E2" s="338"/>
    </row>
    <row r="3" spans="2:15" s="2" customFormat="1" ht="18.75" customHeight="1">
      <c r="B3" s="338" t="s">
        <v>16</v>
      </c>
      <c r="C3" s="338"/>
      <c r="D3" s="338"/>
      <c r="E3" s="338"/>
    </row>
    <row r="4" spans="2:15" s="2" customFormat="1">
      <c r="B4" s="1"/>
      <c r="C4" s="5"/>
      <c r="D4" s="1"/>
      <c r="E4" s="1"/>
    </row>
    <row r="5" spans="2:15" s="2" customFormat="1" ht="18" customHeight="1">
      <c r="B5" s="13"/>
      <c r="C5" s="9" t="s">
        <v>17</v>
      </c>
      <c r="D5" s="74"/>
      <c r="E5" s="1"/>
    </row>
    <row r="6" spans="2:15" s="2" customFormat="1" ht="10.5" customHeight="1">
      <c r="B6" s="1"/>
      <c r="C6" s="9"/>
      <c r="D6" s="74"/>
      <c r="E6" s="1"/>
    </row>
    <row r="7" spans="2:15" s="2" customFormat="1" ht="20.149999999999999" customHeight="1">
      <c r="B7" s="196" t="s">
        <v>24</v>
      </c>
      <c r="C7" s="196"/>
      <c r="D7" s="196"/>
      <c r="E7" s="197"/>
      <c r="F7" s="198" t="s">
        <v>261</v>
      </c>
    </row>
    <row r="8" spans="2:15" s="2" customFormat="1" ht="20.149999999999999" customHeight="1">
      <c r="B8" s="353" t="s">
        <v>1006</v>
      </c>
      <c r="C8" s="353"/>
      <c r="D8" s="353"/>
      <c r="E8" s="353"/>
      <c r="F8" s="198"/>
      <c r="G8" s="198"/>
      <c r="H8" s="198"/>
      <c r="I8" s="199"/>
      <c r="M8" s="19"/>
      <c r="N8" s="19"/>
      <c r="O8" s="19"/>
    </row>
    <row r="9" spans="2:15" s="2" customFormat="1" ht="20.149999999999999" customHeight="1">
      <c r="B9" s="353" t="s">
        <v>173</v>
      </c>
      <c r="C9" s="353"/>
      <c r="D9" s="353"/>
      <c r="E9" s="353"/>
      <c r="F9" s="3"/>
    </row>
    <row r="10" spans="2:15" s="2" customFormat="1" ht="20.149999999999999" customHeight="1">
      <c r="B10" s="1"/>
      <c r="C10" s="204" t="s">
        <v>6</v>
      </c>
      <c r="D10" s="1"/>
      <c r="E10" s="1"/>
    </row>
    <row r="11" spans="2:15" s="2" customFormat="1" ht="13" hidden="1" customHeight="1">
      <c r="B11" s="64" t="s">
        <v>7</v>
      </c>
      <c r="C11" s="64" t="str">
        <f>IF('機関名等 '!C11=0,"",'機関名等 '!C11)</f>
        <v/>
      </c>
      <c r="D11" s="84"/>
    </row>
    <row r="12" spans="2:15" s="2" customFormat="1" ht="13" hidden="1" customHeight="1">
      <c r="B12" s="64" t="s">
        <v>28</v>
      </c>
      <c r="C12" s="64" t="str">
        <f>IF('機関名等 '!C12=0,"",'機関名等 '!C12)</f>
        <v/>
      </c>
      <c r="D12" s="84"/>
    </row>
    <row r="13" spans="2:15" s="2" customFormat="1" ht="18" customHeight="1" thickBot="1">
      <c r="B13" s="177" t="s">
        <v>463</v>
      </c>
      <c r="D13" s="11"/>
      <c r="E13" s="3"/>
    </row>
    <row r="14" spans="2:15" s="2" customFormat="1" ht="19" customHeight="1">
      <c r="B14" s="6" t="s">
        <v>460</v>
      </c>
      <c r="C14" s="201"/>
      <c r="D14" s="359" t="s">
        <v>19</v>
      </c>
      <c r="E14" s="3"/>
    </row>
    <row r="15" spans="2:15" s="2" customFormat="1" ht="19" customHeight="1">
      <c r="B15" s="6" t="s">
        <v>461</v>
      </c>
      <c r="C15" s="101"/>
      <c r="D15" s="360"/>
      <c r="E15" s="3"/>
    </row>
    <row r="16" spans="2:15" s="2" customFormat="1" ht="19" customHeight="1" thickBot="1">
      <c r="B16" s="6" t="s">
        <v>462</v>
      </c>
      <c r="C16" s="105"/>
      <c r="D16" s="361"/>
      <c r="E16" s="3"/>
    </row>
    <row r="17" spans="1:10" s="2" customFormat="1" ht="19" customHeight="1" thickBot="1">
      <c r="A17" s="2" t="s">
        <v>464</v>
      </c>
      <c r="B17" s="20" t="s">
        <v>22</v>
      </c>
      <c r="C17" s="206" t="str">
        <f>IFERROR(IF(COUNTIF(C14:C16,"ND")&lt;1,AVERAGE(C14:C16),""),"")</f>
        <v/>
      </c>
      <c r="D17" s="21"/>
      <c r="E17" s="3"/>
      <c r="F17" s="1"/>
    </row>
    <row r="18" spans="1:10" s="2" customFormat="1" ht="18" customHeight="1" thickBot="1">
      <c r="B18" s="175" t="s">
        <v>465</v>
      </c>
      <c r="D18" s="11"/>
      <c r="E18" s="3"/>
      <c r="J18" s="2" t="s">
        <v>83</v>
      </c>
    </row>
    <row r="19" spans="1:10" s="2" customFormat="1" ht="19" customHeight="1">
      <c r="B19" s="6" t="s">
        <v>460</v>
      </c>
      <c r="C19" s="201"/>
      <c r="D19" s="359" t="s">
        <v>19</v>
      </c>
      <c r="E19" s="3"/>
    </row>
    <row r="20" spans="1:10" s="2" customFormat="1" ht="19" customHeight="1">
      <c r="B20" s="6" t="s">
        <v>461</v>
      </c>
      <c r="C20" s="101"/>
      <c r="D20" s="360"/>
      <c r="E20" s="3"/>
    </row>
    <row r="21" spans="1:10" s="2" customFormat="1" ht="19" customHeight="1" thickBot="1">
      <c r="B21" s="6" t="s">
        <v>462</v>
      </c>
      <c r="C21" s="105"/>
      <c r="D21" s="361"/>
      <c r="E21" s="3"/>
    </row>
    <row r="22" spans="1:10" s="2" customFormat="1" ht="19" customHeight="1" thickBot="1">
      <c r="A22" s="2" t="s">
        <v>466</v>
      </c>
      <c r="B22" s="20" t="s">
        <v>22</v>
      </c>
      <c r="C22" s="206" t="str">
        <f>IFERROR(IF(COUNTIF(C19:C21,"ND")&lt;1,AVERAGE(C19:C21),""),"")</f>
        <v/>
      </c>
      <c r="D22" s="241"/>
      <c r="E22" s="3"/>
    </row>
    <row r="23" spans="1:10" s="2" customFormat="1" ht="20.149999999999999" customHeight="1">
      <c r="B23" s="358"/>
      <c r="C23" s="358"/>
      <c r="D23" s="358"/>
      <c r="E23" s="358"/>
    </row>
    <row r="24" spans="1:10" s="19" customFormat="1" ht="20.149999999999999" customHeight="1">
      <c r="B24" s="347"/>
      <c r="C24" s="347"/>
      <c r="D24" s="347"/>
      <c r="E24" s="347"/>
    </row>
    <row r="173" spans="6:6">
      <c r="F173" s="1" t="s">
        <v>1016</v>
      </c>
    </row>
  </sheetData>
  <sheetProtection algorithmName="SHA-512" hashValue="0rDiVO4oOYaC7DZ4ioPMkY0yNyYyySJGnPrWBX5YD3yXeRl0whQfe2yY6BAMYhOG6wzTE0vlXsSaa+CeHloeBQ==" saltValue="Nz+EkpeFo4VtXyxpnNDMgA==" spinCount="100000" sheet="1" formatCells="0" selectLockedCells="1"/>
  <mergeCells count="8">
    <mergeCell ref="B24:E24"/>
    <mergeCell ref="B2:E2"/>
    <mergeCell ref="B3:E3"/>
    <mergeCell ref="B23:E23"/>
    <mergeCell ref="D14:D16"/>
    <mergeCell ref="D19:D21"/>
    <mergeCell ref="B8:E8"/>
    <mergeCell ref="B9:E9"/>
  </mergeCells>
  <phoneticPr fontId="1"/>
  <dataValidations count="1">
    <dataValidation type="custom" imeMode="disabled" allowBlank="1" showInputMessage="1" showErrorMessage="1" sqref="C19:C21 C14:C16" xr:uid="{00000000-0002-0000-0500-000000000000}">
      <formula1>IF(C14="ND",ISTEXT(C14),VALUE(C14))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rgb="FF92D050"/>
  </sheetPr>
  <dimension ref="A1:X173"/>
  <sheetViews>
    <sheetView zoomScale="90" zoomScaleNormal="90" zoomScaleSheetLayoutView="70" workbookViewId="0">
      <selection activeCell="C22" sqref="C22"/>
    </sheetView>
  </sheetViews>
  <sheetFormatPr defaultColWidth="8.58203125" defaultRowHeight="13"/>
  <cols>
    <col min="1" max="1" width="8.58203125" style="1"/>
    <col min="2" max="2" width="33.08203125" style="23" customWidth="1"/>
    <col min="3" max="3" width="21.33203125" style="27" customWidth="1"/>
    <col min="4" max="4" width="71.75" style="23" customWidth="1"/>
    <col min="5" max="5" width="7.33203125" style="1" hidden="1" customWidth="1"/>
    <col min="6" max="14" width="8.58203125" style="1" hidden="1" customWidth="1"/>
    <col min="15" max="24" width="0" style="1" hidden="1" customWidth="1"/>
    <col min="25" max="16384" width="8.58203125" style="1"/>
  </cols>
  <sheetData>
    <row r="1" spans="2:24">
      <c r="B1" s="1"/>
      <c r="C1" s="5"/>
      <c r="D1" s="1"/>
    </row>
    <row r="2" spans="2:24" s="2" customFormat="1" ht="19">
      <c r="B2" s="338" t="s">
        <v>980</v>
      </c>
      <c r="C2" s="338"/>
      <c r="D2" s="338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24" s="2" customFormat="1" ht="19">
      <c r="B3" s="338" t="s">
        <v>979</v>
      </c>
      <c r="C3" s="338"/>
      <c r="D3" s="338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24" s="2" customFormat="1">
      <c r="B4" s="1"/>
      <c r="C4" s="5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24" s="2" customFormat="1" ht="15" customHeight="1">
      <c r="B5" s="15"/>
      <c r="C5" s="9" t="s">
        <v>1</v>
      </c>
      <c r="D5" s="74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2:24" s="2" customFormat="1" ht="15" customHeight="1">
      <c r="B6" s="14"/>
      <c r="C6" s="9" t="s">
        <v>26</v>
      </c>
      <c r="D6" s="74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2:24" s="2" customFormat="1" ht="15" customHeight="1">
      <c r="B7" s="13"/>
      <c r="C7" s="9" t="s">
        <v>85</v>
      </c>
      <c r="D7" s="74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2:24" s="2" customFormat="1" ht="20.25" customHeight="1">
      <c r="B8" s="1"/>
      <c r="C8" s="1" t="s">
        <v>108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2:24" s="2" customFormat="1">
      <c r="B9" s="1"/>
      <c r="C9" s="1" t="s">
        <v>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2:24">
      <c r="B10" s="122"/>
      <c r="C10" s="76"/>
      <c r="D10" s="87"/>
      <c r="P10" s="2"/>
      <c r="Q10" s="2"/>
      <c r="R10" s="2"/>
      <c r="S10" s="2"/>
      <c r="T10" s="2"/>
      <c r="U10" s="2"/>
      <c r="V10" s="2"/>
      <c r="W10" s="2"/>
      <c r="X10" s="2"/>
    </row>
    <row r="11" spans="2:24" s="2" customFormat="1" hidden="1">
      <c r="B11" s="72" t="s">
        <v>7</v>
      </c>
      <c r="C11" s="178" t="str">
        <f>IF('機関名等 '!C11=0,"",'機関名等 '!C11)</f>
        <v/>
      </c>
      <c r="D11" s="7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2:24" s="2" customFormat="1" hidden="1">
      <c r="B12" s="72" t="s">
        <v>28</v>
      </c>
      <c r="C12" s="179" t="str">
        <f>IF('機関名等 '!C12=0,"",'機関名等 '!C12)</f>
        <v/>
      </c>
      <c r="D12" s="7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2:24" s="2" customFormat="1" hidden="1">
      <c r="B13" s="172" t="s">
        <v>29</v>
      </c>
      <c r="C13" s="180"/>
      <c r="D13" s="8"/>
      <c r="E13" s="1"/>
      <c r="F13" s="31"/>
      <c r="G13" s="1"/>
      <c r="H13" s="1"/>
      <c r="I13" s="1"/>
      <c r="J13" s="1"/>
      <c r="K13" s="1"/>
      <c r="L13" s="1"/>
      <c r="M13" s="1"/>
      <c r="N13" s="1"/>
      <c r="O13" s="1"/>
    </row>
    <row r="14" spans="2:24" s="2" customFormat="1" hidden="1">
      <c r="B14" s="8" t="s">
        <v>22</v>
      </c>
      <c r="C14" s="181" t="str">
        <f>共通試料2_結果!C17</f>
        <v/>
      </c>
      <c r="D14" s="8" t="s">
        <v>260</v>
      </c>
      <c r="E14" s="82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24" s="2" customFormat="1" ht="13" hidden="1" customHeight="1">
      <c r="B15" s="126" t="s">
        <v>11</v>
      </c>
      <c r="C15" s="136"/>
      <c r="D15" s="127"/>
      <c r="E15" s="1"/>
      <c r="F15" s="31"/>
      <c r="G15" s="1"/>
      <c r="H15" s="1"/>
      <c r="I15" s="1"/>
      <c r="J15" s="1"/>
      <c r="K15" s="1"/>
      <c r="L15" s="1"/>
      <c r="M15" s="1"/>
      <c r="N15" s="1"/>
      <c r="O15" s="1"/>
    </row>
    <row r="16" spans="2:24" s="2" customFormat="1" ht="13" hidden="1" customHeight="1">
      <c r="B16" s="125" t="s">
        <v>12</v>
      </c>
      <c r="C16" s="128" t="str">
        <f>IF('機関名等 '!C19=0,"",'機関名等 '!C19)</f>
        <v/>
      </c>
      <c r="D16" s="125" t="s">
        <v>244</v>
      </c>
      <c r="E16" s="1"/>
      <c r="F16" s="31"/>
      <c r="G16" s="1"/>
      <c r="H16" s="1"/>
      <c r="I16" s="1"/>
      <c r="J16" s="1"/>
      <c r="K16" s="1"/>
      <c r="L16" s="1"/>
      <c r="M16" s="1"/>
      <c r="N16" s="1"/>
      <c r="O16" s="1"/>
    </row>
    <row r="17" spans="2:24" s="2" customFormat="1" ht="13" hidden="1" customHeight="1">
      <c r="B17" s="125" t="s">
        <v>1019</v>
      </c>
      <c r="C17" s="128" t="str">
        <f>IF('機関名等 '!C20=0,"",'機関名等 '!C20)</f>
        <v/>
      </c>
      <c r="D17" s="125" t="s">
        <v>86</v>
      </c>
      <c r="E17" s="1"/>
      <c r="F17" s="31"/>
      <c r="G17" s="1"/>
      <c r="H17" s="1"/>
      <c r="I17" s="1"/>
      <c r="J17" s="1"/>
      <c r="K17" s="1"/>
      <c r="L17" s="1"/>
      <c r="M17" s="1"/>
      <c r="N17" s="1"/>
      <c r="O17" s="1"/>
    </row>
    <row r="18" spans="2:24" s="2" customFormat="1" ht="13" hidden="1" customHeight="1">
      <c r="B18" s="125" t="s">
        <v>13</v>
      </c>
      <c r="C18" s="128" t="str">
        <f>IF('機関名等 '!C21=0,"",'機関名等 '!C21)</f>
        <v/>
      </c>
      <c r="D18" s="125" t="s">
        <v>86</v>
      </c>
      <c r="E18" s="1"/>
      <c r="F18" s="31"/>
      <c r="G18" s="1"/>
      <c r="H18" s="1"/>
      <c r="I18" s="1"/>
      <c r="J18" s="1"/>
      <c r="K18" s="1"/>
      <c r="L18" s="1"/>
      <c r="M18" s="1"/>
      <c r="N18" s="1"/>
      <c r="O18" s="1"/>
    </row>
    <row r="19" spans="2:24" s="2" customFormat="1" ht="26" hidden="1">
      <c r="B19" s="129" t="s">
        <v>31</v>
      </c>
      <c r="C19" s="128" t="str">
        <f>IF('機関名等 '!C22=0,"",'機関名等 '!C22)</f>
        <v/>
      </c>
      <c r="D19" s="125" t="s">
        <v>86</v>
      </c>
      <c r="E19" s="1"/>
      <c r="F19" s="31"/>
      <c r="G19" s="1"/>
      <c r="H19" s="1"/>
      <c r="I19" s="1"/>
      <c r="J19" s="1"/>
      <c r="K19" s="1"/>
      <c r="L19" s="1"/>
      <c r="M19" s="1"/>
      <c r="N19" s="1"/>
      <c r="O19" s="1"/>
    </row>
    <row r="20" spans="2:24" s="2" customFormat="1" hidden="1">
      <c r="B20" s="8"/>
      <c r="C20" s="183"/>
      <c r="D20" s="8"/>
      <c r="E20" s="82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2:24" s="2" customFormat="1" ht="13.5" thickBot="1">
      <c r="B21" s="10" t="s">
        <v>32</v>
      </c>
      <c r="C21" s="76" t="s">
        <v>6</v>
      </c>
      <c r="D21" s="65"/>
      <c r="E21" s="82"/>
      <c r="F21" s="1"/>
      <c r="G21" s="1"/>
      <c r="H21" s="1"/>
      <c r="I21" s="1"/>
      <c r="J21" s="1"/>
      <c r="K21" s="1"/>
      <c r="L21" s="1"/>
      <c r="M21" s="1"/>
      <c r="N21" s="1"/>
      <c r="O21" s="1" t="str">
        <f t="shared" ref="O21:W36" si="0">IFERROR(IF((P21-1)&lt;1,"",P21-1),"")</f>
        <v/>
      </c>
      <c r="P21" s="1" t="str">
        <f t="shared" si="0"/>
        <v/>
      </c>
      <c r="Q21" s="1" t="str">
        <f t="shared" si="0"/>
        <v/>
      </c>
      <c r="R21" s="1" t="str">
        <f t="shared" si="0"/>
        <v/>
      </c>
      <c r="S21" s="1" t="str">
        <f t="shared" si="0"/>
        <v/>
      </c>
      <c r="T21" s="1" t="str">
        <f t="shared" si="0"/>
        <v/>
      </c>
      <c r="U21" s="1" t="str">
        <f t="shared" si="0"/>
        <v/>
      </c>
      <c r="V21" s="1" t="str">
        <f t="shared" si="0"/>
        <v/>
      </c>
      <c r="W21" s="1" t="str">
        <f>IFERROR(IF((X21-1)&lt;1,"",X21-1),"")</f>
        <v/>
      </c>
      <c r="X21" s="1">
        <f>COUNTA(E21:N21)</f>
        <v>0</v>
      </c>
    </row>
    <row r="22" spans="2:24" s="2" customFormat="1" ht="20.149999999999999" customHeight="1">
      <c r="B22" s="6" t="s">
        <v>33</v>
      </c>
      <c r="C22" s="89"/>
      <c r="D22" s="61" t="str">
        <f>E22&amp;"　　"&amp;F22&amp;"　　"&amp;G22&amp;"　　"&amp;H22&amp;"　　"&amp;I22</f>
        <v>１．1未満　　２．1以上2未満　　３．2以上5未満　　４．5以上10未満　　５．10以上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si="0"/>
        <v/>
      </c>
      <c r="P22" s="1" t="str">
        <f t="shared" si="0"/>
        <v/>
      </c>
      <c r="Q22" s="1" t="str">
        <f t="shared" si="0"/>
        <v/>
      </c>
      <c r="R22" s="1" t="str">
        <f t="shared" si="0"/>
        <v/>
      </c>
      <c r="S22" s="1" t="str">
        <f t="shared" si="0"/>
        <v/>
      </c>
      <c r="T22" s="1">
        <f t="shared" si="0"/>
        <v>1</v>
      </c>
      <c r="U22" s="1">
        <f t="shared" si="0"/>
        <v>2</v>
      </c>
      <c r="V22" s="1">
        <f t="shared" si="0"/>
        <v>3</v>
      </c>
      <c r="W22" s="1">
        <f t="shared" si="0"/>
        <v>4</v>
      </c>
      <c r="X22" s="1">
        <f t="shared" ref="X22:X86" si="1">COUNTA(E22:N22)</f>
        <v>5</v>
      </c>
    </row>
    <row r="23" spans="2:24" s="2" customFormat="1" ht="30.5" customHeight="1">
      <c r="B23" s="6" t="s">
        <v>34</v>
      </c>
      <c r="C23" s="86"/>
      <c r="D23" s="61" t="str">
        <f>E23&amp;"　　"&amp;F23&amp;"　　"&amp;G23&amp;"　　"&amp;H23&amp;"　　"&amp;I23</f>
        <v>１．50未満　　２．50以上100未満　　３．100以上200未満　　４．200以上500未満　　５．500以上</v>
      </c>
      <c r="E23" s="186" t="s">
        <v>236</v>
      </c>
      <c r="F23" s="186" t="s">
        <v>237</v>
      </c>
      <c r="G23" s="186" t="s">
        <v>231</v>
      </c>
      <c r="H23" s="186" t="s">
        <v>972</v>
      </c>
      <c r="I23" s="186" t="s">
        <v>238</v>
      </c>
      <c r="J23" s="5"/>
      <c r="K23" s="1"/>
      <c r="L23" s="1"/>
      <c r="M23" s="1"/>
      <c r="N23" s="1"/>
      <c r="O23" s="1" t="str">
        <f t="shared" si="0"/>
        <v/>
      </c>
      <c r="P23" s="1" t="str">
        <f t="shared" si="0"/>
        <v/>
      </c>
      <c r="Q23" s="1" t="str">
        <f t="shared" si="0"/>
        <v/>
      </c>
      <c r="R23" s="1" t="str">
        <f t="shared" si="0"/>
        <v/>
      </c>
      <c r="S23" s="1" t="str">
        <f t="shared" si="0"/>
        <v/>
      </c>
      <c r="T23" s="1">
        <f t="shared" si="0"/>
        <v>1</v>
      </c>
      <c r="U23" s="1">
        <f t="shared" si="0"/>
        <v>2</v>
      </c>
      <c r="V23" s="1">
        <f t="shared" si="0"/>
        <v>3</v>
      </c>
      <c r="W23" s="1">
        <f t="shared" si="0"/>
        <v>4</v>
      </c>
      <c r="X23" s="1">
        <f t="shared" si="1"/>
        <v>5</v>
      </c>
    </row>
    <row r="24" spans="2:24" s="2" customFormat="1" ht="20.149999999999999" customHeight="1" thickBot="1">
      <c r="B24" s="6" t="s">
        <v>35</v>
      </c>
      <c r="C24" s="90"/>
      <c r="D24" s="56" t="str">
        <f t="shared" ref="D24" si="2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si="0"/>
        <v/>
      </c>
      <c r="P24" s="1" t="str">
        <f t="shared" si="0"/>
        <v/>
      </c>
      <c r="Q24" s="1" t="str">
        <f t="shared" si="0"/>
        <v/>
      </c>
      <c r="R24" s="1" t="str">
        <f t="shared" si="0"/>
        <v/>
      </c>
      <c r="S24" s="1" t="str">
        <f t="shared" si="0"/>
        <v/>
      </c>
      <c r="T24" s="1" t="str">
        <f t="shared" si="0"/>
        <v/>
      </c>
      <c r="U24" s="1" t="str">
        <f t="shared" si="0"/>
        <v/>
      </c>
      <c r="V24" s="1" t="str">
        <f t="shared" si="0"/>
        <v/>
      </c>
      <c r="W24" s="1">
        <f t="shared" si="0"/>
        <v>1</v>
      </c>
      <c r="X24" s="1">
        <f t="shared" si="1"/>
        <v>2</v>
      </c>
    </row>
    <row r="25" spans="2:24" s="2" customFormat="1" ht="20.149999999999999" customHeight="1">
      <c r="B25" s="59"/>
      <c r="C25" s="59"/>
      <c r="D25" s="9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tr">
        <f t="shared" si="0"/>
        <v/>
      </c>
      <c r="P25" s="1" t="str">
        <f t="shared" si="0"/>
        <v/>
      </c>
      <c r="Q25" s="1" t="str">
        <f t="shared" si="0"/>
        <v/>
      </c>
      <c r="R25" s="1" t="str">
        <f t="shared" si="0"/>
        <v/>
      </c>
      <c r="S25" s="1" t="str">
        <f t="shared" si="0"/>
        <v/>
      </c>
      <c r="T25" s="1" t="str">
        <f t="shared" si="0"/>
        <v/>
      </c>
      <c r="U25" s="1" t="str">
        <f t="shared" si="0"/>
        <v/>
      </c>
      <c r="V25" s="1" t="str">
        <f t="shared" si="0"/>
        <v/>
      </c>
      <c r="W25" s="1" t="str">
        <f t="shared" si="0"/>
        <v/>
      </c>
      <c r="X25" s="1">
        <f t="shared" si="1"/>
        <v>0</v>
      </c>
    </row>
    <row r="26" spans="2:24" ht="20.25" customHeight="1" thickBot="1">
      <c r="B26" s="36" t="s">
        <v>44</v>
      </c>
      <c r="C26" s="94"/>
      <c r="D26" s="65"/>
      <c r="O26" s="1" t="str">
        <f t="shared" si="0"/>
        <v/>
      </c>
      <c r="P26" s="1" t="str">
        <f t="shared" si="0"/>
        <v/>
      </c>
      <c r="Q26" s="1" t="str">
        <f t="shared" si="0"/>
        <v/>
      </c>
      <c r="R26" s="1" t="str">
        <f t="shared" si="0"/>
        <v/>
      </c>
      <c r="S26" s="1" t="str">
        <f t="shared" si="0"/>
        <v/>
      </c>
      <c r="T26" s="1" t="str">
        <f t="shared" si="0"/>
        <v/>
      </c>
      <c r="U26" s="1" t="str">
        <f t="shared" si="0"/>
        <v/>
      </c>
      <c r="V26" s="1" t="str">
        <f t="shared" si="0"/>
        <v/>
      </c>
      <c r="W26" s="1" t="str">
        <f t="shared" si="0"/>
        <v/>
      </c>
      <c r="X26" s="1">
        <f t="shared" si="1"/>
        <v>0</v>
      </c>
    </row>
    <row r="27" spans="2:24" ht="20.25" customHeight="1">
      <c r="B27" s="37" t="s">
        <v>87</v>
      </c>
      <c r="C27" s="89"/>
      <c r="D27" s="61" t="str">
        <f>E27&amp;"　　"&amp;F27&amp;"　　"&amp;G27&amp;"　　"&amp;H27&amp;"　　"&amp;I27</f>
        <v>１．冷暗所保存 　　２．保存しない（直ちに分析）　　３．その他　　　　</v>
      </c>
      <c r="E27" s="1" t="s">
        <v>45</v>
      </c>
      <c r="F27" s="1" t="s">
        <v>46</v>
      </c>
      <c r="G27" s="1" t="s">
        <v>47</v>
      </c>
      <c r="O27" s="1" t="str">
        <f t="shared" si="0"/>
        <v/>
      </c>
      <c r="P27" s="1" t="str">
        <f t="shared" si="0"/>
        <v/>
      </c>
      <c r="Q27" s="1" t="str">
        <f t="shared" si="0"/>
        <v/>
      </c>
      <c r="R27" s="1" t="str">
        <f t="shared" si="0"/>
        <v/>
      </c>
      <c r="S27" s="1" t="str">
        <f t="shared" si="0"/>
        <v/>
      </c>
      <c r="T27" s="1" t="str">
        <f t="shared" si="0"/>
        <v/>
      </c>
      <c r="U27" s="1" t="str">
        <f t="shared" si="0"/>
        <v/>
      </c>
      <c r="V27" s="1">
        <f t="shared" si="0"/>
        <v>1</v>
      </c>
      <c r="W27" s="1">
        <f t="shared" si="0"/>
        <v>2</v>
      </c>
      <c r="X27" s="1">
        <f t="shared" si="1"/>
        <v>3</v>
      </c>
    </row>
    <row r="28" spans="2:24" ht="20.25" customHeight="1">
      <c r="B28" s="39" t="s">
        <v>121</v>
      </c>
      <c r="C28" s="96"/>
      <c r="D28" s="73"/>
      <c r="O28" s="1" t="str">
        <f t="shared" si="0"/>
        <v/>
      </c>
      <c r="P28" s="1" t="str">
        <f t="shared" si="0"/>
        <v/>
      </c>
      <c r="Q28" s="1" t="str">
        <f t="shared" si="0"/>
        <v/>
      </c>
      <c r="R28" s="1" t="str">
        <f t="shared" si="0"/>
        <v/>
      </c>
      <c r="S28" s="1" t="str">
        <f t="shared" si="0"/>
        <v/>
      </c>
      <c r="T28" s="1" t="str">
        <f t="shared" si="0"/>
        <v/>
      </c>
      <c r="U28" s="1" t="str">
        <f t="shared" si="0"/>
        <v/>
      </c>
      <c r="V28" s="1" t="str">
        <f t="shared" si="0"/>
        <v/>
      </c>
      <c r="W28" s="1" t="str">
        <f t="shared" si="0"/>
        <v/>
      </c>
      <c r="X28" s="1">
        <f t="shared" si="1"/>
        <v>0</v>
      </c>
    </row>
    <row r="29" spans="2:24" ht="20.149999999999999" customHeight="1" thickBot="1">
      <c r="B29" s="38" t="s">
        <v>48</v>
      </c>
      <c r="C29" s="90"/>
      <c r="D29" s="207" t="str">
        <f>E29&amp;"　　"&amp;F29&amp;"　　"&amp;G29&amp;"　　"&amp;H29&amp;"　　"&amp;I29</f>
        <v>１．4未満　　２．4以上5未満　　３．5以上6未満　　４．6以上10未満　　５．10以上</v>
      </c>
      <c r="E29" s="1" t="s">
        <v>240</v>
      </c>
      <c r="F29" s="1" t="s">
        <v>901</v>
      </c>
      <c r="G29" s="1" t="s">
        <v>902</v>
      </c>
      <c r="H29" s="1" t="s">
        <v>903</v>
      </c>
      <c r="I29" s="1" t="s">
        <v>235</v>
      </c>
      <c r="O29" s="1" t="str">
        <f t="shared" si="0"/>
        <v/>
      </c>
      <c r="P29" s="1" t="str">
        <f t="shared" si="0"/>
        <v/>
      </c>
      <c r="Q29" s="1" t="str">
        <f t="shared" si="0"/>
        <v/>
      </c>
      <c r="R29" s="1" t="str">
        <f t="shared" si="0"/>
        <v/>
      </c>
      <c r="S29" s="1" t="str">
        <f t="shared" si="0"/>
        <v/>
      </c>
      <c r="T29" s="1">
        <f t="shared" si="0"/>
        <v>1</v>
      </c>
      <c r="U29" s="1">
        <f t="shared" si="0"/>
        <v>2</v>
      </c>
      <c r="V29" s="1">
        <f t="shared" si="0"/>
        <v>3</v>
      </c>
      <c r="W29" s="1">
        <f t="shared" si="0"/>
        <v>4</v>
      </c>
      <c r="X29" s="1">
        <f t="shared" si="1"/>
        <v>5</v>
      </c>
    </row>
    <row r="30" spans="2:24" ht="20.149999999999999" customHeight="1">
      <c r="B30" s="35" t="s">
        <v>50</v>
      </c>
      <c r="C30" s="54"/>
      <c r="D30" s="57"/>
      <c r="O30" s="1" t="str">
        <f t="shared" si="0"/>
        <v/>
      </c>
      <c r="P30" s="1" t="str">
        <f t="shared" si="0"/>
        <v/>
      </c>
      <c r="Q30" s="1" t="str">
        <f t="shared" si="0"/>
        <v/>
      </c>
      <c r="R30" s="1" t="str">
        <f t="shared" si="0"/>
        <v/>
      </c>
      <c r="S30" s="1" t="str">
        <f t="shared" si="0"/>
        <v/>
      </c>
      <c r="T30" s="1" t="str">
        <f t="shared" si="0"/>
        <v/>
      </c>
      <c r="U30" s="1" t="str">
        <f t="shared" si="0"/>
        <v/>
      </c>
      <c r="V30" s="1" t="str">
        <f t="shared" si="0"/>
        <v/>
      </c>
      <c r="W30" s="1" t="str">
        <f t="shared" si="0"/>
        <v/>
      </c>
      <c r="X30" s="1">
        <f t="shared" si="1"/>
        <v>0</v>
      </c>
    </row>
    <row r="31" spans="2:24" ht="20.25" customHeight="1">
      <c r="B31" s="72"/>
      <c r="C31" s="54"/>
      <c r="D31" s="59"/>
      <c r="O31" s="1" t="str">
        <f t="shared" si="0"/>
        <v/>
      </c>
      <c r="P31" s="1" t="str">
        <f t="shared" si="0"/>
        <v/>
      </c>
      <c r="Q31" s="1" t="str">
        <f t="shared" si="0"/>
        <v/>
      </c>
      <c r="R31" s="1" t="str">
        <f t="shared" si="0"/>
        <v/>
      </c>
      <c r="S31" s="1" t="str">
        <f t="shared" si="0"/>
        <v/>
      </c>
      <c r="T31" s="1" t="str">
        <f t="shared" si="0"/>
        <v/>
      </c>
      <c r="U31" s="1" t="str">
        <f t="shared" si="0"/>
        <v/>
      </c>
      <c r="V31" s="1" t="str">
        <f t="shared" si="0"/>
        <v/>
      </c>
      <c r="W31" s="1" t="str">
        <f t="shared" si="0"/>
        <v/>
      </c>
      <c r="X31" s="1">
        <f t="shared" si="1"/>
        <v>0</v>
      </c>
    </row>
    <row r="32" spans="2:24" ht="20.149999999999999" customHeight="1" thickBot="1">
      <c r="B32" s="10" t="s">
        <v>38</v>
      </c>
      <c r="C32" s="97"/>
      <c r="D32" s="87"/>
      <c r="O32" s="1" t="str">
        <f t="shared" si="0"/>
        <v/>
      </c>
      <c r="P32" s="1" t="str">
        <f t="shared" si="0"/>
        <v/>
      </c>
      <c r="Q32" s="1" t="str">
        <f t="shared" si="0"/>
        <v/>
      </c>
      <c r="R32" s="1" t="str">
        <f t="shared" si="0"/>
        <v/>
      </c>
      <c r="S32" s="1" t="str">
        <f t="shared" si="0"/>
        <v/>
      </c>
      <c r="T32" s="1" t="str">
        <f t="shared" si="0"/>
        <v/>
      </c>
      <c r="U32" s="1" t="str">
        <f t="shared" si="0"/>
        <v/>
      </c>
      <c r="V32" s="1" t="str">
        <f t="shared" si="0"/>
        <v/>
      </c>
      <c r="W32" s="1" t="str">
        <f t="shared" si="0"/>
        <v/>
      </c>
      <c r="X32" s="1">
        <f t="shared" si="1"/>
        <v>0</v>
      </c>
    </row>
    <row r="33" spans="2:24" ht="20.149999999999999" hidden="1" customHeight="1" thickBot="1">
      <c r="B33" s="47" t="s">
        <v>9</v>
      </c>
      <c r="C33" s="88"/>
      <c r="D33" s="133"/>
      <c r="O33" s="1" t="str">
        <f t="shared" si="0"/>
        <v/>
      </c>
      <c r="P33" s="1" t="str">
        <f t="shared" si="0"/>
        <v/>
      </c>
      <c r="Q33" s="1" t="str">
        <f t="shared" si="0"/>
        <v/>
      </c>
      <c r="R33" s="1" t="str">
        <f t="shared" si="0"/>
        <v/>
      </c>
      <c r="S33" s="1" t="str">
        <f t="shared" si="0"/>
        <v/>
      </c>
      <c r="T33" s="1" t="str">
        <f t="shared" si="0"/>
        <v/>
      </c>
      <c r="U33" s="1" t="str">
        <f t="shared" si="0"/>
        <v/>
      </c>
      <c r="V33" s="1" t="str">
        <f t="shared" si="0"/>
        <v/>
      </c>
      <c r="W33" s="1" t="str">
        <f t="shared" si="0"/>
        <v/>
      </c>
      <c r="X33" s="1">
        <f t="shared" si="1"/>
        <v>0</v>
      </c>
    </row>
    <row r="34" spans="2:24" ht="20.149999999999999" customHeight="1">
      <c r="B34" s="33" t="s">
        <v>275</v>
      </c>
      <c r="C34" s="89"/>
      <c r="D34" s="61" t="str">
        <f>E34&amp;"　　"&amp;F34&amp;"　　"&amp;G34&amp;"　　"&amp;H34&amp;"　　"&amp;I34</f>
        <v>１．7未満　　２．7以上14未満　　３．14以上21未満　　４．21以上28未満　　５．28以上</v>
      </c>
      <c r="E34" s="1" t="s">
        <v>924</v>
      </c>
      <c r="F34" s="1" t="s">
        <v>926</v>
      </c>
      <c r="G34" s="1" t="s">
        <v>928</v>
      </c>
      <c r="H34" s="1" t="s">
        <v>929</v>
      </c>
      <c r="I34" s="1" t="s">
        <v>930</v>
      </c>
      <c r="O34" s="1" t="str">
        <f t="shared" si="0"/>
        <v/>
      </c>
      <c r="P34" s="1" t="str">
        <f t="shared" si="0"/>
        <v/>
      </c>
      <c r="Q34" s="1" t="str">
        <f t="shared" si="0"/>
        <v/>
      </c>
      <c r="R34" s="1" t="str">
        <f t="shared" si="0"/>
        <v/>
      </c>
      <c r="S34" s="1" t="str">
        <f t="shared" si="0"/>
        <v/>
      </c>
      <c r="T34" s="1">
        <f t="shared" si="0"/>
        <v>1</v>
      </c>
      <c r="U34" s="1">
        <f t="shared" si="0"/>
        <v>2</v>
      </c>
      <c r="V34" s="1">
        <f t="shared" si="0"/>
        <v>3</v>
      </c>
      <c r="W34" s="1">
        <f t="shared" si="0"/>
        <v>4</v>
      </c>
      <c r="X34" s="1">
        <f t="shared" si="1"/>
        <v>5</v>
      </c>
    </row>
    <row r="35" spans="2:24" ht="20.149999999999999" customHeight="1">
      <c r="B35" s="33" t="s">
        <v>276</v>
      </c>
      <c r="C35" s="86"/>
      <c r="D35" s="61" t="str">
        <f>E35&amp;"　　"&amp;F35&amp;"　　"&amp;G35&amp;"　　"&amp;H35&amp;"　　"&amp;I35</f>
        <v>１．1未満　　２．1以上2未満　　３．2以上7未満　　４．7以上　　</v>
      </c>
      <c r="E35" s="1" t="s">
        <v>221</v>
      </c>
      <c r="F35" s="1" t="s">
        <v>230</v>
      </c>
      <c r="G35" s="1" t="s">
        <v>940</v>
      </c>
      <c r="H35" s="1" t="s">
        <v>277</v>
      </c>
      <c r="O35" s="1" t="str">
        <f t="shared" si="0"/>
        <v/>
      </c>
      <c r="P35" s="1" t="str">
        <f t="shared" si="0"/>
        <v/>
      </c>
      <c r="Q35" s="1" t="str">
        <f t="shared" si="0"/>
        <v/>
      </c>
      <c r="R35" s="1" t="str">
        <f t="shared" si="0"/>
        <v/>
      </c>
      <c r="S35" s="1" t="str">
        <f t="shared" si="0"/>
        <v/>
      </c>
      <c r="T35" s="1" t="str">
        <f t="shared" si="0"/>
        <v/>
      </c>
      <c r="U35" s="1">
        <f t="shared" si="0"/>
        <v>1</v>
      </c>
      <c r="V35" s="1">
        <f t="shared" si="0"/>
        <v>2</v>
      </c>
      <c r="W35" s="1">
        <f t="shared" si="0"/>
        <v>3</v>
      </c>
      <c r="X35" s="1">
        <f t="shared" si="1"/>
        <v>4</v>
      </c>
    </row>
    <row r="36" spans="2:24" ht="22" customHeight="1">
      <c r="B36" s="34" t="s">
        <v>80</v>
      </c>
      <c r="C36" s="86"/>
      <c r="D36" s="58" t="str">
        <f>E36&amp;"　　"&amp;F36&amp;"　　"&amp;G36&amp;"　　"&amp;H36&amp;"　　"&amp;I36</f>
        <v>１．イオンクロマトグラフ法　　２．硝酸銀滴定法　　３．その他　　　　</v>
      </c>
      <c r="E36" s="1" t="s">
        <v>467</v>
      </c>
      <c r="F36" s="1" t="s">
        <v>468</v>
      </c>
      <c r="G36" s="1" t="s">
        <v>417</v>
      </c>
      <c r="O36" s="1" t="str">
        <f t="shared" si="0"/>
        <v/>
      </c>
      <c r="P36" s="1" t="str">
        <f t="shared" si="0"/>
        <v/>
      </c>
      <c r="Q36" s="1" t="str">
        <f t="shared" si="0"/>
        <v/>
      </c>
      <c r="R36" s="1" t="str">
        <f t="shared" si="0"/>
        <v/>
      </c>
      <c r="S36" s="1" t="str">
        <f t="shared" si="0"/>
        <v/>
      </c>
      <c r="T36" s="1" t="str">
        <f t="shared" si="0"/>
        <v/>
      </c>
      <c r="U36" s="1" t="str">
        <f t="shared" si="0"/>
        <v/>
      </c>
      <c r="V36" s="1">
        <f t="shared" si="0"/>
        <v>1</v>
      </c>
      <c r="W36" s="1">
        <f t="shared" si="0"/>
        <v>2</v>
      </c>
      <c r="X36" s="1">
        <f t="shared" si="1"/>
        <v>3</v>
      </c>
    </row>
    <row r="37" spans="2:24" ht="20.149999999999999" customHeight="1">
      <c r="B37" s="39" t="s">
        <v>122</v>
      </c>
      <c r="C37" s="96"/>
      <c r="D37" s="73"/>
      <c r="O37" s="1" t="str">
        <f t="shared" ref="O37:W53" si="3">IFERROR(IF((P37-1)&lt;1,"",P37-1),"")</f>
        <v/>
      </c>
      <c r="P37" s="1" t="str">
        <f t="shared" si="3"/>
        <v/>
      </c>
      <c r="Q37" s="1" t="str">
        <f t="shared" si="3"/>
        <v/>
      </c>
      <c r="R37" s="1" t="str">
        <f t="shared" si="3"/>
        <v/>
      </c>
      <c r="S37" s="1" t="str">
        <f t="shared" si="3"/>
        <v/>
      </c>
      <c r="T37" s="1" t="str">
        <f t="shared" si="3"/>
        <v/>
      </c>
      <c r="U37" s="1" t="str">
        <f t="shared" si="3"/>
        <v/>
      </c>
      <c r="V37" s="1" t="str">
        <f t="shared" si="3"/>
        <v/>
      </c>
      <c r="W37" s="1" t="str">
        <f t="shared" si="3"/>
        <v/>
      </c>
      <c r="X37" s="1">
        <f t="shared" si="1"/>
        <v>0</v>
      </c>
    </row>
    <row r="38" spans="2:24" ht="31.5" customHeight="1">
      <c r="B38" s="34" t="s">
        <v>39</v>
      </c>
      <c r="C38" s="86"/>
      <c r="D38" s="62" t="str">
        <f>E38&amp;"　　"&amp;F38&amp;"　　"&amp;G38&amp;"　　"&amp;H38&amp;"　　"&amp;I38&amp;"　　"&amp;J38&amp;"　　"&amp;K38</f>
        <v>１．蒸留水　　２．イオン交換水　　３．超純水　　４．（逆浸透膜＋イオン交換）水　　５．逆浸透膜水　　６．その他　　</v>
      </c>
      <c r="E38" s="1" t="s">
        <v>40</v>
      </c>
      <c r="F38" s="1" t="s">
        <v>41</v>
      </c>
      <c r="G38" s="1" t="s">
        <v>42</v>
      </c>
      <c r="H38" s="1" t="s">
        <v>112</v>
      </c>
      <c r="I38" s="1" t="s">
        <v>113</v>
      </c>
      <c r="J38" s="1" t="s">
        <v>114</v>
      </c>
      <c r="O38" s="1" t="str">
        <f t="shared" si="3"/>
        <v/>
      </c>
      <c r="P38" s="1" t="str">
        <f t="shared" si="3"/>
        <v/>
      </c>
      <c r="Q38" s="1" t="str">
        <f t="shared" si="3"/>
        <v/>
      </c>
      <c r="R38" s="1" t="str">
        <f t="shared" si="3"/>
        <v/>
      </c>
      <c r="S38" s="1">
        <f t="shared" si="3"/>
        <v>1</v>
      </c>
      <c r="T38" s="1">
        <f t="shared" si="3"/>
        <v>2</v>
      </c>
      <c r="U38" s="1">
        <f t="shared" si="3"/>
        <v>3</v>
      </c>
      <c r="V38" s="1">
        <f t="shared" si="3"/>
        <v>4</v>
      </c>
      <c r="W38" s="1">
        <f t="shared" si="3"/>
        <v>5</v>
      </c>
      <c r="X38" s="1">
        <f t="shared" si="1"/>
        <v>6</v>
      </c>
    </row>
    <row r="39" spans="2:24" ht="20.149999999999999" customHeight="1" thickBot="1">
      <c r="B39" s="39" t="s">
        <v>122</v>
      </c>
      <c r="C39" s="98"/>
      <c r="D39" s="73"/>
      <c r="O39" s="1" t="str">
        <f t="shared" si="3"/>
        <v/>
      </c>
      <c r="P39" s="1" t="str">
        <f t="shared" si="3"/>
        <v/>
      </c>
      <c r="Q39" s="1" t="str">
        <f t="shared" si="3"/>
        <v/>
      </c>
      <c r="R39" s="1" t="str">
        <f t="shared" si="3"/>
        <v/>
      </c>
      <c r="S39" s="1" t="str">
        <f t="shared" si="3"/>
        <v/>
      </c>
      <c r="T39" s="1" t="str">
        <f t="shared" si="3"/>
        <v/>
      </c>
      <c r="U39" s="1" t="str">
        <f t="shared" si="3"/>
        <v/>
      </c>
      <c r="V39" s="1" t="str">
        <f t="shared" si="3"/>
        <v/>
      </c>
      <c r="W39" s="1" t="str">
        <f t="shared" si="3"/>
        <v/>
      </c>
      <c r="X39" s="1">
        <f t="shared" si="1"/>
        <v>0</v>
      </c>
    </row>
    <row r="40" spans="2:24" ht="20.25" customHeight="1">
      <c r="B40" s="72" t="s">
        <v>1027</v>
      </c>
      <c r="D40" s="5"/>
    </row>
    <row r="41" spans="2:24" ht="20.5" customHeight="1">
      <c r="B41" s="154"/>
      <c r="C41" s="289"/>
      <c r="D41" s="19"/>
      <c r="O41" s="1" t="str">
        <f t="shared" si="3"/>
        <v/>
      </c>
      <c r="P41" s="1" t="str">
        <f t="shared" si="3"/>
        <v/>
      </c>
      <c r="Q41" s="1" t="str">
        <f t="shared" si="3"/>
        <v/>
      </c>
      <c r="R41" s="1" t="str">
        <f t="shared" si="3"/>
        <v/>
      </c>
      <c r="S41" s="1" t="str">
        <f t="shared" si="3"/>
        <v/>
      </c>
      <c r="T41" s="1" t="str">
        <f t="shared" si="3"/>
        <v/>
      </c>
      <c r="U41" s="1" t="str">
        <f t="shared" si="3"/>
        <v/>
      </c>
      <c r="V41" s="1" t="str">
        <f t="shared" si="3"/>
        <v/>
      </c>
      <c r="W41" s="1" t="str">
        <f t="shared" si="3"/>
        <v/>
      </c>
      <c r="X41" s="1">
        <f t="shared" si="1"/>
        <v>0</v>
      </c>
    </row>
    <row r="42" spans="2:24" ht="20.5" customHeight="1" thickBot="1">
      <c r="B42" s="294" t="s">
        <v>1030</v>
      </c>
      <c r="C42" s="290"/>
      <c r="D42" s="291"/>
      <c r="O42" s="1" t="str">
        <f t="shared" si="3"/>
        <v/>
      </c>
      <c r="P42" s="1" t="str">
        <f t="shared" si="3"/>
        <v/>
      </c>
      <c r="Q42" s="1" t="str">
        <f t="shared" si="3"/>
        <v/>
      </c>
      <c r="R42" s="1" t="str">
        <f t="shared" si="3"/>
        <v/>
      </c>
      <c r="S42" s="1" t="str">
        <f t="shared" si="3"/>
        <v/>
      </c>
      <c r="T42" s="1" t="str">
        <f t="shared" si="3"/>
        <v/>
      </c>
      <c r="U42" s="1" t="str">
        <f t="shared" si="3"/>
        <v/>
      </c>
      <c r="V42" s="1" t="str">
        <f t="shared" si="3"/>
        <v/>
      </c>
      <c r="W42" s="1" t="str">
        <f t="shared" si="3"/>
        <v/>
      </c>
      <c r="X42" s="1">
        <f t="shared" si="1"/>
        <v>0</v>
      </c>
    </row>
    <row r="43" spans="2:24" ht="30" customHeight="1">
      <c r="B43" s="41" t="s">
        <v>469</v>
      </c>
      <c r="C43" s="89"/>
      <c r="D43" s="173" t="str">
        <f>E43&amp;"　　"&amp;F43&amp;"　　"&amp;G43&amp;"　　"&amp;H43&amp;"　　"&amp;I43</f>
        <v>１．1以上2未満　　２．2以上20未満　　３．20以上50未満　　４．50以上100未満　　５．100以上</v>
      </c>
      <c r="E43" s="1" t="s">
        <v>942</v>
      </c>
      <c r="F43" s="1" t="s">
        <v>943</v>
      </c>
      <c r="G43" s="1" t="s">
        <v>944</v>
      </c>
      <c r="H43" s="1" t="s">
        <v>945</v>
      </c>
      <c r="I43" s="1" t="s">
        <v>914</v>
      </c>
      <c r="O43" s="1" t="str">
        <f t="shared" si="3"/>
        <v/>
      </c>
      <c r="P43" s="1" t="str">
        <f t="shared" si="3"/>
        <v/>
      </c>
      <c r="Q43" s="1" t="str">
        <f t="shared" si="3"/>
        <v/>
      </c>
      <c r="R43" s="1" t="str">
        <f t="shared" si="3"/>
        <v/>
      </c>
      <c r="S43" s="1" t="str">
        <f t="shared" si="3"/>
        <v/>
      </c>
      <c r="T43" s="1">
        <f t="shared" si="3"/>
        <v>1</v>
      </c>
      <c r="U43" s="1">
        <f t="shared" si="3"/>
        <v>2</v>
      </c>
      <c r="V43" s="1">
        <f t="shared" si="3"/>
        <v>3</v>
      </c>
      <c r="W43" s="1">
        <f t="shared" si="3"/>
        <v>4</v>
      </c>
      <c r="X43" s="1">
        <f t="shared" si="1"/>
        <v>5</v>
      </c>
    </row>
    <row r="44" spans="2:24" ht="35.5" customHeight="1">
      <c r="B44" s="32" t="s">
        <v>470</v>
      </c>
      <c r="C44" s="86"/>
      <c r="D44" s="61" t="str">
        <f>E44&amp;"　　"&amp;F44&amp;"　　"&amp;G44&amp;"　　"&amp;H44&amp;"　　"&amp;I44&amp;"　　"&amp;J44</f>
        <v>１．20未満　　２．20以上50未満　　３．50以上100未満　　４．100以上200未満　　５．200以上　　</v>
      </c>
      <c r="E44" s="189" t="s">
        <v>916</v>
      </c>
      <c r="F44" s="1" t="s">
        <v>917</v>
      </c>
      <c r="G44" s="1" t="s">
        <v>918</v>
      </c>
      <c r="H44" s="1" t="s">
        <v>919</v>
      </c>
      <c r="I44" s="1" t="s">
        <v>920</v>
      </c>
      <c r="O44" s="1" t="str">
        <f t="shared" si="3"/>
        <v/>
      </c>
      <c r="P44" s="1" t="str">
        <f t="shared" si="3"/>
        <v/>
      </c>
      <c r="Q44" s="1" t="str">
        <f t="shared" si="3"/>
        <v/>
      </c>
      <c r="R44" s="1" t="str">
        <f t="shared" si="3"/>
        <v/>
      </c>
      <c r="S44" s="1" t="str">
        <f t="shared" si="3"/>
        <v/>
      </c>
      <c r="T44" s="1">
        <f t="shared" si="3"/>
        <v>1</v>
      </c>
      <c r="U44" s="1">
        <f t="shared" si="3"/>
        <v>2</v>
      </c>
      <c r="V44" s="1">
        <f t="shared" si="3"/>
        <v>3</v>
      </c>
      <c r="W44" s="1">
        <f t="shared" si="3"/>
        <v>4</v>
      </c>
      <c r="X44" s="1">
        <f t="shared" si="1"/>
        <v>5</v>
      </c>
    </row>
    <row r="45" spans="2:24" ht="24" customHeight="1">
      <c r="B45" s="34" t="s">
        <v>471</v>
      </c>
      <c r="C45" s="86"/>
      <c r="D45" s="61" t="str">
        <f>E45&amp;"　　"&amp;F45&amp;"　　"&amp;G45&amp;"　　"&amp;H45&amp;"　　"&amp;I45&amp;"　　"&amp;J45</f>
        <v>１．サーモフィッシャー　　２．島津製作所　　３．東ソー　　４．メトローム　　５．その他　　</v>
      </c>
      <c r="E45" s="1" t="s">
        <v>1021</v>
      </c>
      <c r="F45" s="1" t="s">
        <v>89</v>
      </c>
      <c r="G45" s="1" t="s">
        <v>472</v>
      </c>
      <c r="H45" s="1" t="s">
        <v>473</v>
      </c>
      <c r="I45" s="1" t="s">
        <v>59</v>
      </c>
      <c r="O45" s="1" t="str">
        <f t="shared" si="3"/>
        <v/>
      </c>
      <c r="P45" s="1" t="str">
        <f t="shared" si="3"/>
        <v/>
      </c>
      <c r="Q45" s="1" t="str">
        <f t="shared" si="3"/>
        <v/>
      </c>
      <c r="R45" s="1" t="str">
        <f t="shared" si="3"/>
        <v/>
      </c>
      <c r="S45" s="1" t="str">
        <f t="shared" si="3"/>
        <v/>
      </c>
      <c r="T45" s="1">
        <f t="shared" si="3"/>
        <v>1</v>
      </c>
      <c r="U45" s="1">
        <f t="shared" si="3"/>
        <v>2</v>
      </c>
      <c r="V45" s="1">
        <f t="shared" si="3"/>
        <v>3</v>
      </c>
      <c r="W45" s="1">
        <f t="shared" si="3"/>
        <v>4</v>
      </c>
      <c r="X45" s="1">
        <f t="shared" si="1"/>
        <v>5</v>
      </c>
    </row>
    <row r="46" spans="2:24" ht="20.25" customHeight="1">
      <c r="B46" s="39" t="s">
        <v>122</v>
      </c>
      <c r="C46" s="272"/>
      <c r="D46" s="73"/>
      <c r="O46" s="1" t="str">
        <f t="shared" si="3"/>
        <v/>
      </c>
      <c r="P46" s="1" t="str">
        <f t="shared" si="3"/>
        <v/>
      </c>
      <c r="Q46" s="1" t="str">
        <f t="shared" si="3"/>
        <v/>
      </c>
      <c r="R46" s="1" t="str">
        <f t="shared" si="3"/>
        <v/>
      </c>
      <c r="S46" s="1" t="str">
        <f t="shared" si="3"/>
        <v/>
      </c>
      <c r="T46" s="1" t="str">
        <f t="shared" si="3"/>
        <v/>
      </c>
      <c r="U46" s="1" t="str">
        <f t="shared" si="3"/>
        <v/>
      </c>
      <c r="V46" s="1" t="str">
        <f t="shared" si="3"/>
        <v/>
      </c>
      <c r="W46" s="1" t="str">
        <f t="shared" si="3"/>
        <v/>
      </c>
      <c r="X46" s="1">
        <f t="shared" si="1"/>
        <v>0</v>
      </c>
    </row>
    <row r="47" spans="2:24" ht="42.65" customHeight="1">
      <c r="B47" s="60" t="s">
        <v>474</v>
      </c>
      <c r="C47" s="86"/>
      <c r="D47" s="62" t="str">
        <f>E47&amp;"　　"&amp;F47&amp;"　　"&amp;G47&amp;"　　"&amp;H47&amp;"　　"&amp;I47&amp;"　　"&amp;J47</f>
        <v>１．電気的サプレッサー（電気透析型）　　２．電気的サプレッサー（電解型）　　３．化学的サプレッサー　　４．ノンサプレッサー　　５．ゲル式サプレッサー　　６．その他</v>
      </c>
      <c r="E47" s="1" t="s">
        <v>475</v>
      </c>
      <c r="F47" s="1" t="s">
        <v>476</v>
      </c>
      <c r="G47" s="1" t="s">
        <v>477</v>
      </c>
      <c r="H47" s="1" t="s">
        <v>478</v>
      </c>
      <c r="I47" s="1" t="s">
        <v>479</v>
      </c>
      <c r="J47" s="1" t="s">
        <v>67</v>
      </c>
      <c r="O47" s="1" t="str">
        <f t="shared" si="3"/>
        <v/>
      </c>
      <c r="P47" s="1" t="str">
        <f t="shared" si="3"/>
        <v/>
      </c>
      <c r="Q47" s="1" t="str">
        <f t="shared" si="3"/>
        <v/>
      </c>
      <c r="R47" s="1" t="str">
        <f t="shared" si="3"/>
        <v/>
      </c>
      <c r="S47" s="1">
        <f t="shared" si="3"/>
        <v>1</v>
      </c>
      <c r="T47" s="1">
        <f t="shared" si="3"/>
        <v>2</v>
      </c>
      <c r="U47" s="1">
        <f t="shared" si="3"/>
        <v>3</v>
      </c>
      <c r="V47" s="1">
        <f t="shared" si="3"/>
        <v>4</v>
      </c>
      <c r="W47" s="1">
        <f t="shared" si="3"/>
        <v>5</v>
      </c>
      <c r="X47" s="1">
        <f t="shared" si="1"/>
        <v>6</v>
      </c>
    </row>
    <row r="48" spans="2:24" ht="20.25" customHeight="1">
      <c r="B48" s="63" t="s">
        <v>122</v>
      </c>
      <c r="C48" s="272"/>
      <c r="D48" s="73"/>
      <c r="O48" s="1" t="str">
        <f t="shared" si="3"/>
        <v/>
      </c>
      <c r="P48" s="1" t="str">
        <f t="shared" si="3"/>
        <v/>
      </c>
      <c r="Q48" s="1" t="str">
        <f t="shared" si="3"/>
        <v/>
      </c>
      <c r="R48" s="1" t="str">
        <f t="shared" si="3"/>
        <v/>
      </c>
      <c r="S48" s="1" t="str">
        <f t="shared" si="3"/>
        <v/>
      </c>
      <c r="T48" s="1" t="str">
        <f t="shared" si="3"/>
        <v/>
      </c>
      <c r="U48" s="1" t="str">
        <f t="shared" si="3"/>
        <v/>
      </c>
      <c r="V48" s="1" t="str">
        <f t="shared" si="3"/>
        <v/>
      </c>
      <c r="W48" s="1" t="str">
        <f t="shared" si="3"/>
        <v/>
      </c>
      <c r="X48" s="1">
        <f t="shared" si="1"/>
        <v>0</v>
      </c>
    </row>
    <row r="49" spans="1:24" ht="29.15" customHeight="1">
      <c r="B49" s="60" t="s">
        <v>480</v>
      </c>
      <c r="C49" s="86"/>
      <c r="D49" s="58" t="str">
        <f>E49&amp;"　　"&amp;F49&amp;"　　"&amp;G49&amp;"　　"&amp;H49&amp;"　　"&amp;I49&amp;"　　"&amp;J49</f>
        <v>１．硫酸溶液　　２．溶離液　　３．水　　４．リン酸溶液　　５．その他　　６．使用しない</v>
      </c>
      <c r="E49" s="1" t="s">
        <v>882</v>
      </c>
      <c r="F49" s="1" t="s">
        <v>883</v>
      </c>
      <c r="G49" s="1" t="s">
        <v>884</v>
      </c>
      <c r="H49" s="1" t="s">
        <v>885</v>
      </c>
      <c r="I49" s="1" t="s">
        <v>886</v>
      </c>
      <c r="J49" s="1" t="s">
        <v>881</v>
      </c>
      <c r="O49" s="1" t="str">
        <f t="shared" si="3"/>
        <v/>
      </c>
      <c r="P49" s="1" t="str">
        <f t="shared" si="3"/>
        <v/>
      </c>
      <c r="Q49" s="1" t="str">
        <f t="shared" si="3"/>
        <v/>
      </c>
      <c r="R49" s="1" t="str">
        <f t="shared" si="3"/>
        <v/>
      </c>
      <c r="S49" s="1">
        <f t="shared" si="3"/>
        <v>1</v>
      </c>
      <c r="T49" s="1">
        <f t="shared" si="3"/>
        <v>2</v>
      </c>
      <c r="U49" s="1">
        <f t="shared" si="3"/>
        <v>3</v>
      </c>
      <c r="V49" s="1">
        <f t="shared" si="3"/>
        <v>4</v>
      </c>
      <c r="W49" s="1">
        <f t="shared" si="3"/>
        <v>5</v>
      </c>
      <c r="X49" s="1">
        <f t="shared" si="1"/>
        <v>6</v>
      </c>
    </row>
    <row r="50" spans="1:24" ht="20.25" customHeight="1">
      <c r="B50" s="63" t="s">
        <v>122</v>
      </c>
      <c r="C50" s="272"/>
      <c r="D50" s="92"/>
      <c r="O50" s="1" t="str">
        <f t="shared" si="3"/>
        <v/>
      </c>
      <c r="P50" s="1" t="str">
        <f t="shared" si="3"/>
        <v/>
      </c>
      <c r="Q50" s="1" t="str">
        <f t="shared" si="3"/>
        <v/>
      </c>
      <c r="R50" s="1" t="str">
        <f t="shared" si="3"/>
        <v/>
      </c>
      <c r="S50" s="1" t="str">
        <f t="shared" si="3"/>
        <v/>
      </c>
      <c r="T50" s="1" t="str">
        <f t="shared" si="3"/>
        <v/>
      </c>
      <c r="U50" s="1" t="str">
        <f t="shared" si="3"/>
        <v/>
      </c>
      <c r="V50" s="1" t="str">
        <f t="shared" si="3"/>
        <v/>
      </c>
      <c r="W50" s="1" t="str">
        <f t="shared" si="3"/>
        <v/>
      </c>
      <c r="X50" s="1">
        <f t="shared" si="1"/>
        <v>0</v>
      </c>
    </row>
    <row r="51" spans="1:24" ht="20.149999999999999" customHeight="1">
      <c r="B51" s="60" t="s">
        <v>481</v>
      </c>
      <c r="C51" s="86"/>
      <c r="D51" s="58" t="str">
        <f>E51&amp;"　　"&amp;F51&amp;"　　"&amp;G51&amp;"　　"&amp;H51&amp;"　　"&amp;I51&amp;"　　"&amp;J51</f>
        <v>１．電気伝導度　　２．分光度（紫外/可視部吸収検出器含む）　　３．その他　　　　　　</v>
      </c>
      <c r="E51" s="1" t="s">
        <v>482</v>
      </c>
      <c r="F51" s="1" t="s">
        <v>483</v>
      </c>
      <c r="G51" s="1" t="s">
        <v>484</v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  <c r="T51" s="1" t="str">
        <f t="shared" si="3"/>
        <v/>
      </c>
      <c r="U51" s="1" t="str">
        <f t="shared" si="3"/>
        <v/>
      </c>
      <c r="V51" s="1">
        <f t="shared" si="3"/>
        <v>1</v>
      </c>
      <c r="W51" s="1">
        <f t="shared" si="3"/>
        <v>2</v>
      </c>
      <c r="X51" s="1">
        <f t="shared" si="1"/>
        <v>3</v>
      </c>
    </row>
    <row r="52" spans="1:24" ht="20.25" customHeight="1">
      <c r="B52" s="63" t="s">
        <v>122</v>
      </c>
      <c r="C52" s="272"/>
      <c r="D52" s="92"/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  <c r="T52" s="1" t="str">
        <f t="shared" si="3"/>
        <v/>
      </c>
      <c r="U52" s="1" t="str">
        <f t="shared" si="3"/>
        <v/>
      </c>
      <c r="V52" s="1" t="str">
        <f t="shared" si="3"/>
        <v/>
      </c>
      <c r="W52" s="1" t="str">
        <f t="shared" si="3"/>
        <v/>
      </c>
      <c r="X52" s="1">
        <f t="shared" si="1"/>
        <v>0</v>
      </c>
    </row>
    <row r="53" spans="1:24" ht="41.5" customHeight="1">
      <c r="B53" s="60" t="s">
        <v>485</v>
      </c>
      <c r="C53" s="86"/>
      <c r="D53" s="58" t="str">
        <f>E53&amp;"　　"&amp;F53&amp;"　　"&amp;G53&amp;"　　"&amp;H53&amp;"　　"&amp;I53&amp;"　　"&amp;J53</f>
        <v>１．水酸化カリウム溶液　　２．炭酸ナトリウム・炭酸水素ナトリウム混合溶液　　３．炭酸ナトリウム溶液　　４．p-ヒドロキシ安息香酸(+ビス-トリス等)溶液　　５．その他　　</v>
      </c>
      <c r="E53" s="1" t="s">
        <v>486</v>
      </c>
      <c r="F53" s="1" t="s">
        <v>487</v>
      </c>
      <c r="G53" s="1" t="s">
        <v>488</v>
      </c>
      <c r="H53" s="1" t="s">
        <v>489</v>
      </c>
      <c r="I53" s="1" t="s">
        <v>58</v>
      </c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/>
      </c>
      <c r="S53" s="1" t="str">
        <f t="shared" si="3"/>
        <v/>
      </c>
      <c r="T53" s="1">
        <f t="shared" si="3"/>
        <v>1</v>
      </c>
      <c r="U53" s="1">
        <f t="shared" si="3"/>
        <v>2</v>
      </c>
      <c r="V53" s="1">
        <f t="shared" si="3"/>
        <v>3</v>
      </c>
      <c r="W53" s="1">
        <f t="shared" si="3"/>
        <v>4</v>
      </c>
      <c r="X53" s="1">
        <f t="shared" si="1"/>
        <v>5</v>
      </c>
    </row>
    <row r="54" spans="1:24" ht="20.25" customHeight="1">
      <c r="B54" s="63" t="s">
        <v>122</v>
      </c>
      <c r="C54" s="272"/>
      <c r="D54" s="92"/>
      <c r="O54" s="1" t="str">
        <f t="shared" ref="O54:W69" si="4">IFERROR(IF((P54-1)&lt;1,"",P54-1),"")</f>
        <v/>
      </c>
      <c r="P54" s="1" t="str">
        <f t="shared" si="4"/>
        <v/>
      </c>
      <c r="Q54" s="1" t="str">
        <f t="shared" si="4"/>
        <v/>
      </c>
      <c r="R54" s="1" t="str">
        <f t="shared" si="4"/>
        <v/>
      </c>
      <c r="S54" s="1" t="str">
        <f t="shared" si="4"/>
        <v/>
      </c>
      <c r="T54" s="1" t="str">
        <f t="shared" si="4"/>
        <v/>
      </c>
      <c r="U54" s="1" t="str">
        <f t="shared" si="4"/>
        <v/>
      </c>
      <c r="V54" s="1" t="str">
        <f t="shared" si="4"/>
        <v/>
      </c>
      <c r="W54" s="1" t="str">
        <f t="shared" si="4"/>
        <v/>
      </c>
      <c r="X54" s="1">
        <f t="shared" si="1"/>
        <v>0</v>
      </c>
    </row>
    <row r="55" spans="1:24" ht="24" customHeight="1">
      <c r="B55" s="41" t="s">
        <v>490</v>
      </c>
      <c r="C55" s="86"/>
      <c r="D55" s="58" t="str">
        <f>E55&amp;"　　"&amp;F55&amp;"　　"&amp;G55&amp;"　　"&amp;H55&amp;"　　"&amp;I55&amp;"　　"&amp;J55</f>
        <v>１．0.5未満　　２．0.5以上1未満　　３．1以上1.5未満　　４．1.5以上2未満　　５．2以上　　</v>
      </c>
      <c r="E55" s="1" t="s">
        <v>491</v>
      </c>
      <c r="F55" s="1" t="s">
        <v>492</v>
      </c>
      <c r="G55" s="1" t="s">
        <v>493</v>
      </c>
      <c r="H55" s="1" t="s">
        <v>494</v>
      </c>
      <c r="I55" s="1" t="s">
        <v>495</v>
      </c>
      <c r="O55" s="1" t="str">
        <f t="shared" si="4"/>
        <v/>
      </c>
      <c r="P55" s="1" t="str">
        <f t="shared" si="4"/>
        <v/>
      </c>
      <c r="Q55" s="1" t="str">
        <f t="shared" si="4"/>
        <v/>
      </c>
      <c r="R55" s="1" t="str">
        <f t="shared" si="4"/>
        <v/>
      </c>
      <c r="S55" s="1" t="str">
        <f t="shared" si="4"/>
        <v/>
      </c>
      <c r="T55" s="1">
        <f t="shared" si="4"/>
        <v>1</v>
      </c>
      <c r="U55" s="1">
        <f t="shared" si="4"/>
        <v>2</v>
      </c>
      <c r="V55" s="1">
        <f t="shared" si="4"/>
        <v>3</v>
      </c>
      <c r="W55" s="1">
        <f t="shared" si="4"/>
        <v>4</v>
      </c>
      <c r="X55" s="1">
        <f t="shared" si="1"/>
        <v>5</v>
      </c>
    </row>
    <row r="56" spans="1:24" ht="24" customHeight="1" thickBot="1">
      <c r="B56" s="219" t="s">
        <v>220</v>
      </c>
      <c r="C56" s="162"/>
      <c r="D56" s="327" t="str">
        <f>E56&amp;"　　"&amp;F56&amp;"　　"&amp;G56&amp;"　　"&amp;H56&amp;"　　"&amp;I56&amp;"　　"&amp;J56</f>
        <v>１．30未満　　２．30以上35未満　　３．35以上40未満　　４．40以上45未満　　５．45以上　　</v>
      </c>
      <c r="E56" s="1" t="s">
        <v>496</v>
      </c>
      <c r="F56" s="1" t="s">
        <v>497</v>
      </c>
      <c r="G56" s="1" t="s">
        <v>498</v>
      </c>
      <c r="H56" s="1" t="s">
        <v>499</v>
      </c>
      <c r="I56" s="1" t="s">
        <v>500</v>
      </c>
      <c r="O56" s="1" t="str">
        <f t="shared" si="4"/>
        <v/>
      </c>
      <c r="P56" s="1" t="str">
        <f t="shared" si="4"/>
        <v/>
      </c>
      <c r="Q56" s="1" t="str">
        <f t="shared" si="4"/>
        <v/>
      </c>
      <c r="R56" s="1" t="str">
        <f t="shared" si="4"/>
        <v/>
      </c>
      <c r="S56" s="1" t="str">
        <f t="shared" si="4"/>
        <v/>
      </c>
      <c r="T56" s="1">
        <f t="shared" si="4"/>
        <v>1</v>
      </c>
      <c r="U56" s="1">
        <f t="shared" si="4"/>
        <v>2</v>
      </c>
      <c r="V56" s="1">
        <f t="shared" si="4"/>
        <v>3</v>
      </c>
      <c r="W56" s="1">
        <f t="shared" si="4"/>
        <v>4</v>
      </c>
      <c r="X56" s="1">
        <f t="shared" si="1"/>
        <v>5</v>
      </c>
    </row>
    <row r="57" spans="1:24" ht="20.25" customHeight="1" thickTop="1">
      <c r="B57" s="190" t="s">
        <v>73</v>
      </c>
      <c r="C57" s="95"/>
      <c r="D57" s="173" t="str">
        <f>E57&amp;"　　"&amp;F57&amp;"　　"&amp;G57&amp;"　　"&amp;H57&amp;"　　"&amp;I57&amp;"　　　　　　　　　　　　"&amp;J57</f>
        <v>１．3以下　　２．4以上6以下　　３．7以上9以下　　４．10以上　　　　　　　　　　　　　　</v>
      </c>
      <c r="E57" s="1" t="s">
        <v>981</v>
      </c>
      <c r="F57" s="1" t="s">
        <v>241</v>
      </c>
      <c r="G57" s="1" t="s">
        <v>242</v>
      </c>
      <c r="H57" s="1" t="s">
        <v>239</v>
      </c>
      <c r="O57" s="1" t="str">
        <f t="shared" si="4"/>
        <v/>
      </c>
      <c r="P57" s="1" t="str">
        <f t="shared" si="4"/>
        <v/>
      </c>
      <c r="Q57" s="1" t="str">
        <f t="shared" si="4"/>
        <v/>
      </c>
      <c r="R57" s="1" t="str">
        <f t="shared" si="4"/>
        <v/>
      </c>
      <c r="S57" s="1" t="str">
        <f t="shared" si="4"/>
        <v/>
      </c>
      <c r="T57" s="1" t="str">
        <f t="shared" si="4"/>
        <v/>
      </c>
      <c r="U57" s="1">
        <f t="shared" si="4"/>
        <v>1</v>
      </c>
      <c r="V57" s="1">
        <f t="shared" si="4"/>
        <v>2</v>
      </c>
      <c r="W57" s="1">
        <f t="shared" si="4"/>
        <v>3</v>
      </c>
      <c r="X57" s="1">
        <f t="shared" si="1"/>
        <v>4</v>
      </c>
    </row>
    <row r="58" spans="1:24" ht="20.25" customHeight="1">
      <c r="B58" s="40" t="s">
        <v>74</v>
      </c>
      <c r="C58" s="28"/>
      <c r="D58" s="55" t="s">
        <v>226</v>
      </c>
      <c r="O58" s="1" t="str">
        <f t="shared" si="4"/>
        <v/>
      </c>
      <c r="P58" s="1" t="str">
        <f t="shared" si="4"/>
        <v/>
      </c>
      <c r="Q58" s="1" t="str">
        <f t="shared" si="4"/>
        <v/>
      </c>
      <c r="R58" s="1" t="str">
        <f t="shared" si="4"/>
        <v/>
      </c>
      <c r="S58" s="1" t="str">
        <f t="shared" si="4"/>
        <v/>
      </c>
      <c r="T58" s="1" t="str">
        <f t="shared" si="4"/>
        <v/>
      </c>
      <c r="U58" s="1" t="str">
        <f t="shared" si="4"/>
        <v/>
      </c>
      <c r="V58" s="1" t="str">
        <f t="shared" si="4"/>
        <v/>
      </c>
      <c r="W58" s="1" t="str">
        <f t="shared" si="4"/>
        <v/>
      </c>
      <c r="X58" s="1">
        <f t="shared" si="1"/>
        <v>0</v>
      </c>
    </row>
    <row r="59" spans="1:24" ht="20.25" customHeight="1">
      <c r="B59" s="38" t="s">
        <v>75</v>
      </c>
      <c r="C59" s="28"/>
      <c r="D59" s="110" t="s">
        <v>227</v>
      </c>
      <c r="O59" s="1" t="str">
        <f t="shared" si="4"/>
        <v/>
      </c>
      <c r="P59" s="1" t="str">
        <f t="shared" si="4"/>
        <v/>
      </c>
      <c r="Q59" s="1" t="str">
        <f t="shared" si="4"/>
        <v/>
      </c>
      <c r="R59" s="1" t="str">
        <f t="shared" si="4"/>
        <v/>
      </c>
      <c r="S59" s="1" t="str">
        <f t="shared" si="4"/>
        <v/>
      </c>
      <c r="T59" s="1" t="str">
        <f t="shared" si="4"/>
        <v/>
      </c>
      <c r="U59" s="1" t="str">
        <f t="shared" si="4"/>
        <v/>
      </c>
      <c r="V59" s="1" t="str">
        <f t="shared" si="4"/>
        <v/>
      </c>
      <c r="W59" s="1" t="str">
        <f t="shared" si="4"/>
        <v/>
      </c>
      <c r="X59" s="1">
        <f t="shared" si="1"/>
        <v>0</v>
      </c>
    </row>
    <row r="60" spans="1:24" ht="20.25" customHeight="1" thickBot="1">
      <c r="B60" s="40" t="s">
        <v>111</v>
      </c>
      <c r="C60" s="50"/>
      <c r="D60" s="110" t="s">
        <v>228</v>
      </c>
      <c r="O60" s="1" t="str">
        <f t="shared" si="4"/>
        <v/>
      </c>
      <c r="P60" s="1" t="str">
        <f t="shared" si="4"/>
        <v/>
      </c>
      <c r="Q60" s="1" t="str">
        <f t="shared" si="4"/>
        <v/>
      </c>
      <c r="R60" s="1" t="str">
        <f t="shared" si="4"/>
        <v/>
      </c>
      <c r="S60" s="1" t="str">
        <f t="shared" si="4"/>
        <v/>
      </c>
      <c r="T60" s="1" t="str">
        <f t="shared" si="4"/>
        <v/>
      </c>
      <c r="U60" s="1" t="str">
        <f t="shared" si="4"/>
        <v/>
      </c>
      <c r="V60" s="1" t="str">
        <f t="shared" si="4"/>
        <v/>
      </c>
      <c r="W60" s="1" t="str">
        <f t="shared" si="4"/>
        <v/>
      </c>
      <c r="X60" s="1">
        <f t="shared" si="1"/>
        <v>0</v>
      </c>
    </row>
    <row r="61" spans="1:24" ht="20.25" customHeight="1">
      <c r="A61" s="2"/>
      <c r="B61" s="72"/>
      <c r="C61" s="59"/>
      <c r="D61" s="59"/>
      <c r="O61" s="1" t="str">
        <f t="shared" si="4"/>
        <v/>
      </c>
      <c r="P61" s="1" t="str">
        <f t="shared" si="4"/>
        <v/>
      </c>
      <c r="Q61" s="1" t="str">
        <f t="shared" si="4"/>
        <v/>
      </c>
      <c r="R61" s="1" t="str">
        <f t="shared" si="4"/>
        <v/>
      </c>
      <c r="S61" s="1" t="str">
        <f t="shared" si="4"/>
        <v/>
      </c>
      <c r="T61" s="1" t="str">
        <f t="shared" si="4"/>
        <v/>
      </c>
      <c r="U61" s="1" t="str">
        <f t="shared" si="4"/>
        <v/>
      </c>
      <c r="V61" s="1" t="str">
        <f t="shared" si="4"/>
        <v/>
      </c>
      <c r="W61" s="1" t="str">
        <f t="shared" si="4"/>
        <v/>
      </c>
      <c r="X61" s="1">
        <f t="shared" si="1"/>
        <v>0</v>
      </c>
    </row>
    <row r="62" spans="1:24" ht="20.149999999999999" customHeight="1" thickBot="1">
      <c r="B62" s="36" t="s">
        <v>1031</v>
      </c>
      <c r="C62" s="292"/>
      <c r="D62" s="65"/>
      <c r="O62" s="1" t="str">
        <f t="shared" si="4"/>
        <v/>
      </c>
      <c r="P62" s="1" t="str">
        <f t="shared" si="4"/>
        <v/>
      </c>
      <c r="Q62" s="1" t="str">
        <f t="shared" si="4"/>
        <v/>
      </c>
      <c r="R62" s="1" t="str">
        <f t="shared" si="4"/>
        <v/>
      </c>
      <c r="S62" s="1" t="str">
        <f t="shared" si="4"/>
        <v/>
      </c>
      <c r="T62" s="1" t="str">
        <f t="shared" si="4"/>
        <v/>
      </c>
      <c r="U62" s="1" t="str">
        <f t="shared" si="4"/>
        <v/>
      </c>
      <c r="V62" s="1" t="str">
        <f t="shared" si="4"/>
        <v/>
      </c>
      <c r="W62" s="1" t="str">
        <f t="shared" si="4"/>
        <v/>
      </c>
      <c r="X62" s="1">
        <f t="shared" si="1"/>
        <v>0</v>
      </c>
    </row>
    <row r="63" spans="1:24" ht="21" customHeight="1">
      <c r="B63" s="32" t="s">
        <v>281</v>
      </c>
      <c r="C63" s="251"/>
      <c r="D63" s="207" t="s">
        <v>51</v>
      </c>
      <c r="O63" s="1" t="str">
        <f t="shared" si="4"/>
        <v/>
      </c>
      <c r="P63" s="1" t="str">
        <f t="shared" si="4"/>
        <v/>
      </c>
      <c r="Q63" s="1" t="str">
        <f t="shared" si="4"/>
        <v/>
      </c>
      <c r="R63" s="1" t="str">
        <f t="shared" si="4"/>
        <v/>
      </c>
      <c r="S63" s="1" t="str">
        <f t="shared" si="4"/>
        <v/>
      </c>
      <c r="T63" s="1" t="str">
        <f t="shared" si="4"/>
        <v/>
      </c>
      <c r="U63" s="1" t="str">
        <f t="shared" si="4"/>
        <v/>
      </c>
      <c r="V63" s="1" t="str">
        <f t="shared" si="4"/>
        <v/>
      </c>
      <c r="W63" s="1" t="str">
        <f t="shared" si="4"/>
        <v/>
      </c>
      <c r="X63" s="1">
        <f t="shared" si="1"/>
        <v>0</v>
      </c>
    </row>
    <row r="64" spans="1:24" ht="21" customHeight="1">
      <c r="B64" s="42" t="s">
        <v>506</v>
      </c>
      <c r="C64" s="86"/>
      <c r="D64" s="58" t="str">
        <f t="shared" ref="D64" si="5">E64&amp;"　　"&amp;F64&amp;"　　"&amp;G64&amp;"　　"&amp;H64&amp;"　　"&amp;I64&amp;"　　"&amp;J64</f>
        <v>１．行った　　２．行わなかった　　　　　　　　</v>
      </c>
      <c r="E64" s="187" t="s">
        <v>670</v>
      </c>
      <c r="F64" s="1" t="s">
        <v>671</v>
      </c>
      <c r="H64" s="187"/>
      <c r="O64" s="1" t="str">
        <f t="shared" si="4"/>
        <v/>
      </c>
      <c r="P64" s="1" t="str">
        <f t="shared" si="4"/>
        <v/>
      </c>
      <c r="Q64" s="1" t="str">
        <f t="shared" si="4"/>
        <v/>
      </c>
      <c r="R64" s="1" t="str">
        <f t="shared" si="4"/>
        <v/>
      </c>
      <c r="S64" s="1" t="str">
        <f t="shared" si="4"/>
        <v/>
      </c>
      <c r="T64" s="1" t="str">
        <f t="shared" si="4"/>
        <v/>
      </c>
      <c r="U64" s="1" t="str">
        <f t="shared" si="4"/>
        <v/>
      </c>
      <c r="V64" s="1" t="str">
        <f t="shared" si="4"/>
        <v/>
      </c>
      <c r="W64" s="1">
        <f t="shared" si="4"/>
        <v>1</v>
      </c>
      <c r="X64" s="1">
        <f t="shared" si="1"/>
        <v>2</v>
      </c>
    </row>
    <row r="65" spans="2:24" ht="21" customHeight="1">
      <c r="B65" s="40" t="s">
        <v>507</v>
      </c>
      <c r="C65" s="28"/>
      <c r="D65" s="109" t="s">
        <v>315</v>
      </c>
      <c r="O65" s="1" t="str">
        <f t="shared" si="4"/>
        <v/>
      </c>
      <c r="P65" s="1" t="str">
        <f t="shared" si="4"/>
        <v/>
      </c>
      <c r="Q65" s="1" t="str">
        <f t="shared" si="4"/>
        <v/>
      </c>
      <c r="R65" s="1" t="str">
        <f t="shared" si="4"/>
        <v/>
      </c>
      <c r="S65" s="1" t="str">
        <f t="shared" si="4"/>
        <v/>
      </c>
      <c r="T65" s="1" t="str">
        <f t="shared" si="4"/>
        <v/>
      </c>
      <c r="U65" s="1" t="str">
        <f t="shared" si="4"/>
        <v/>
      </c>
      <c r="V65" s="1" t="str">
        <f t="shared" si="4"/>
        <v/>
      </c>
      <c r="W65" s="1" t="str">
        <f t="shared" si="4"/>
        <v/>
      </c>
      <c r="X65" s="1">
        <f t="shared" si="1"/>
        <v>0</v>
      </c>
    </row>
    <row r="66" spans="2:24" ht="21" customHeight="1" thickBot="1">
      <c r="B66" s="40" t="s">
        <v>508</v>
      </c>
      <c r="C66" s="50"/>
      <c r="D66" s="109" t="s">
        <v>317</v>
      </c>
      <c r="O66" s="1" t="str">
        <f t="shared" si="4"/>
        <v/>
      </c>
      <c r="P66" s="1" t="str">
        <f t="shared" si="4"/>
        <v/>
      </c>
      <c r="Q66" s="1" t="str">
        <f t="shared" si="4"/>
        <v/>
      </c>
      <c r="R66" s="1" t="str">
        <f t="shared" si="4"/>
        <v/>
      </c>
      <c r="S66" s="1" t="str">
        <f t="shared" si="4"/>
        <v/>
      </c>
      <c r="T66" s="1" t="str">
        <f t="shared" si="4"/>
        <v/>
      </c>
      <c r="U66" s="1" t="str">
        <f t="shared" si="4"/>
        <v/>
      </c>
      <c r="V66" s="1" t="str">
        <f t="shared" si="4"/>
        <v/>
      </c>
      <c r="W66" s="1" t="str">
        <f t="shared" si="4"/>
        <v/>
      </c>
      <c r="X66" s="1">
        <f t="shared" si="1"/>
        <v>0</v>
      </c>
    </row>
    <row r="67" spans="2:24" ht="19" customHeight="1">
      <c r="B67" s="154"/>
      <c r="C67" s="293"/>
      <c r="D67" s="59"/>
      <c r="O67" s="1" t="str">
        <f t="shared" si="4"/>
        <v/>
      </c>
      <c r="P67" s="1" t="str">
        <f t="shared" si="4"/>
        <v/>
      </c>
      <c r="Q67" s="1" t="str">
        <f t="shared" si="4"/>
        <v/>
      </c>
      <c r="R67" s="1" t="str">
        <f t="shared" si="4"/>
        <v/>
      </c>
      <c r="S67" s="1" t="str">
        <f t="shared" si="4"/>
        <v/>
      </c>
      <c r="T67" s="1" t="str">
        <f t="shared" si="4"/>
        <v/>
      </c>
      <c r="U67" s="1" t="str">
        <f t="shared" si="4"/>
        <v/>
      </c>
      <c r="V67" s="1" t="str">
        <f t="shared" si="4"/>
        <v/>
      </c>
      <c r="W67" s="1" t="str">
        <f t="shared" si="4"/>
        <v/>
      </c>
      <c r="X67" s="1">
        <f t="shared" si="1"/>
        <v>0</v>
      </c>
    </row>
    <row r="68" spans="2:24" ht="20.25" customHeight="1" thickBot="1">
      <c r="B68" s="10" t="s">
        <v>68</v>
      </c>
      <c r="C68" s="94"/>
      <c r="D68" s="65"/>
      <c r="O68" s="1" t="str">
        <f t="shared" si="4"/>
        <v/>
      </c>
      <c r="P68" s="1" t="str">
        <f t="shared" si="4"/>
        <v/>
      </c>
      <c r="Q68" s="1" t="str">
        <f t="shared" si="4"/>
        <v/>
      </c>
      <c r="R68" s="1" t="str">
        <f t="shared" si="4"/>
        <v/>
      </c>
      <c r="S68" s="1" t="str">
        <f t="shared" si="4"/>
        <v/>
      </c>
      <c r="T68" s="1" t="str">
        <f t="shared" si="4"/>
        <v/>
      </c>
      <c r="U68" s="1" t="str">
        <f t="shared" si="4"/>
        <v/>
      </c>
      <c r="V68" s="1" t="str">
        <f t="shared" si="4"/>
        <v/>
      </c>
      <c r="W68" s="1" t="str">
        <f t="shared" si="4"/>
        <v/>
      </c>
      <c r="X68" s="1">
        <f t="shared" si="1"/>
        <v>0</v>
      </c>
    </row>
    <row r="69" spans="2:24" s="66" customFormat="1" ht="21.5" customHeight="1">
      <c r="B69" s="38" t="s">
        <v>82</v>
      </c>
      <c r="C69" s="89"/>
      <c r="D69" s="61" t="str">
        <f>E69&amp;"　　"&amp;F69&amp;"　　"&amp;G69&amp;"　　"&amp;H69&amp;"　　"&amp;I69&amp;"　　"&amp;J69&amp;"　　"&amp;K69</f>
        <v>１．富士フイルム和光純薬　　２．関東化学　　３．その他　　４．自作　　　　　　</v>
      </c>
      <c r="E69" s="66" t="s">
        <v>305</v>
      </c>
      <c r="F69" s="66" t="s">
        <v>436</v>
      </c>
      <c r="G69" s="66" t="s">
        <v>62</v>
      </c>
      <c r="H69" s="66" t="s">
        <v>550</v>
      </c>
      <c r="O69" s="1" t="str">
        <f t="shared" si="4"/>
        <v/>
      </c>
      <c r="P69" s="1" t="str">
        <f t="shared" si="4"/>
        <v/>
      </c>
      <c r="Q69" s="1" t="str">
        <f t="shared" si="4"/>
        <v/>
      </c>
      <c r="R69" s="1" t="str">
        <f t="shared" si="4"/>
        <v/>
      </c>
      <c r="S69" s="1" t="str">
        <f t="shared" si="4"/>
        <v/>
      </c>
      <c r="T69" s="1" t="str">
        <f t="shared" si="4"/>
        <v/>
      </c>
      <c r="U69" s="1">
        <f t="shared" si="4"/>
        <v>1</v>
      </c>
      <c r="V69" s="1">
        <f t="shared" si="4"/>
        <v>2</v>
      </c>
      <c r="W69" s="1">
        <f t="shared" si="4"/>
        <v>3</v>
      </c>
      <c r="X69" s="1">
        <f t="shared" si="1"/>
        <v>4</v>
      </c>
    </row>
    <row r="70" spans="2:24" ht="20.25" customHeight="1">
      <c r="B70" s="39" t="s">
        <v>121</v>
      </c>
      <c r="C70" s="96"/>
      <c r="D70" s="73"/>
      <c r="O70" s="1" t="str">
        <f t="shared" ref="O70:W85" si="6">IFERROR(IF((P70-1)&lt;1,"",P70-1),"")</f>
        <v/>
      </c>
      <c r="P70" s="1" t="str">
        <f t="shared" si="6"/>
        <v/>
      </c>
      <c r="Q70" s="1" t="str">
        <f t="shared" si="6"/>
        <v/>
      </c>
      <c r="R70" s="1" t="str">
        <f t="shared" si="6"/>
        <v/>
      </c>
      <c r="S70" s="1" t="str">
        <f t="shared" si="6"/>
        <v/>
      </c>
      <c r="T70" s="1" t="str">
        <f t="shared" si="6"/>
        <v/>
      </c>
      <c r="U70" s="1" t="str">
        <f t="shared" si="6"/>
        <v/>
      </c>
      <c r="V70" s="1" t="str">
        <f t="shared" si="6"/>
        <v/>
      </c>
      <c r="W70" s="1" t="str">
        <f t="shared" si="6"/>
        <v/>
      </c>
      <c r="X70" s="1">
        <f t="shared" si="1"/>
        <v>0</v>
      </c>
    </row>
    <row r="71" spans="2:24" ht="20.25" customHeight="1" thickBot="1">
      <c r="B71" s="43" t="s">
        <v>84</v>
      </c>
      <c r="C71" s="90"/>
      <c r="D71" s="55" t="str">
        <f>E71&amp;"　　"&amp;F71&amp;"　　"&amp;G71&amp;"　　"&amp;H71&amp;"　　"&amp;I71</f>
        <v>１．保証期間内　　２．保証期間超過　　　　　　</v>
      </c>
      <c r="E71" s="1" t="s">
        <v>70</v>
      </c>
      <c r="F71" s="1" t="s">
        <v>71</v>
      </c>
      <c r="O71" s="1" t="str">
        <f t="shared" si="6"/>
        <v/>
      </c>
      <c r="P71" s="1" t="str">
        <f t="shared" si="6"/>
        <v/>
      </c>
      <c r="Q71" s="1" t="str">
        <f t="shared" si="6"/>
        <v/>
      </c>
      <c r="R71" s="1" t="str">
        <f t="shared" si="6"/>
        <v/>
      </c>
      <c r="S71" s="1" t="str">
        <f t="shared" si="6"/>
        <v/>
      </c>
      <c r="T71" s="1" t="str">
        <f t="shared" si="6"/>
        <v/>
      </c>
      <c r="U71" s="1" t="str">
        <f t="shared" si="6"/>
        <v/>
      </c>
      <c r="V71" s="1" t="str">
        <f t="shared" si="6"/>
        <v/>
      </c>
      <c r="W71" s="1">
        <f t="shared" si="6"/>
        <v>1</v>
      </c>
      <c r="X71" s="1">
        <f t="shared" si="1"/>
        <v>2</v>
      </c>
    </row>
    <row r="72" spans="2:24" s="2" customFormat="1">
      <c r="B72" s="66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 t="str">
        <f t="shared" si="6"/>
        <v/>
      </c>
      <c r="P72" s="1" t="str">
        <f t="shared" si="6"/>
        <v/>
      </c>
      <c r="Q72" s="1" t="str">
        <f t="shared" si="6"/>
        <v/>
      </c>
      <c r="R72" s="1" t="str">
        <f t="shared" si="6"/>
        <v/>
      </c>
      <c r="S72" s="1" t="str">
        <f t="shared" si="6"/>
        <v/>
      </c>
      <c r="T72" s="1" t="str">
        <f t="shared" si="6"/>
        <v/>
      </c>
      <c r="U72" s="1" t="str">
        <f t="shared" si="6"/>
        <v/>
      </c>
      <c r="V72" s="1" t="str">
        <f t="shared" si="6"/>
        <v/>
      </c>
      <c r="W72" s="1" t="str">
        <f t="shared" si="6"/>
        <v/>
      </c>
      <c r="X72" s="1">
        <f t="shared" si="1"/>
        <v>0</v>
      </c>
    </row>
    <row r="73" spans="2:24" ht="20.25" customHeight="1" thickBot="1">
      <c r="B73" s="36" t="s">
        <v>246</v>
      </c>
      <c r="C73" s="97"/>
      <c r="D73" s="65"/>
      <c r="O73" s="1" t="str">
        <f t="shared" si="6"/>
        <v/>
      </c>
      <c r="P73" s="1" t="str">
        <f t="shared" si="6"/>
        <v/>
      </c>
      <c r="Q73" s="1" t="str">
        <f t="shared" si="6"/>
        <v/>
      </c>
      <c r="R73" s="1" t="str">
        <f t="shared" si="6"/>
        <v/>
      </c>
      <c r="S73" s="1" t="str">
        <f t="shared" si="6"/>
        <v/>
      </c>
      <c r="T73" s="1" t="str">
        <f t="shared" si="6"/>
        <v/>
      </c>
      <c r="U73" s="1" t="str">
        <f t="shared" si="6"/>
        <v/>
      </c>
      <c r="V73" s="1" t="str">
        <f t="shared" si="6"/>
        <v/>
      </c>
      <c r="W73" s="1" t="str">
        <f t="shared" si="6"/>
        <v/>
      </c>
      <c r="X73" s="1">
        <f t="shared" si="1"/>
        <v>0</v>
      </c>
    </row>
    <row r="74" spans="2:24" ht="26.15" customHeight="1" thickBot="1">
      <c r="B74" s="174" t="s">
        <v>551</v>
      </c>
      <c r="C74" s="246"/>
      <c r="D74" s="194" t="s">
        <v>76</v>
      </c>
      <c r="O74" s="1" t="str">
        <f t="shared" si="6"/>
        <v/>
      </c>
      <c r="P74" s="1" t="str">
        <f t="shared" si="6"/>
        <v/>
      </c>
      <c r="Q74" s="1" t="str">
        <f t="shared" si="6"/>
        <v/>
      </c>
      <c r="R74" s="1" t="str">
        <f t="shared" si="6"/>
        <v/>
      </c>
      <c r="S74" s="1" t="str">
        <f t="shared" si="6"/>
        <v/>
      </c>
      <c r="T74" s="1" t="str">
        <f t="shared" si="6"/>
        <v/>
      </c>
      <c r="U74" s="1" t="str">
        <f t="shared" si="6"/>
        <v/>
      </c>
      <c r="V74" s="1" t="str">
        <f t="shared" si="6"/>
        <v/>
      </c>
      <c r="W74" s="1" t="str">
        <f t="shared" si="6"/>
        <v/>
      </c>
      <c r="X74" s="1">
        <f t="shared" si="1"/>
        <v>0</v>
      </c>
    </row>
    <row r="75" spans="2:24" ht="17.5" customHeight="1" thickBot="1">
      <c r="O75" s="1" t="str">
        <f t="shared" si="6"/>
        <v/>
      </c>
      <c r="P75" s="1" t="str">
        <f t="shared" si="6"/>
        <v/>
      </c>
      <c r="Q75" s="1" t="str">
        <f t="shared" si="6"/>
        <v/>
      </c>
      <c r="R75" s="1" t="str">
        <f t="shared" si="6"/>
        <v/>
      </c>
      <c r="S75" s="1" t="str">
        <f t="shared" si="6"/>
        <v/>
      </c>
      <c r="T75" s="1" t="str">
        <f t="shared" si="6"/>
        <v/>
      </c>
      <c r="U75" s="1" t="str">
        <f t="shared" si="6"/>
        <v/>
      </c>
      <c r="V75" s="1" t="str">
        <f t="shared" si="6"/>
        <v/>
      </c>
      <c r="W75" s="1" t="str">
        <f t="shared" si="6"/>
        <v/>
      </c>
      <c r="X75" s="1">
        <f t="shared" si="1"/>
        <v>0</v>
      </c>
    </row>
    <row r="76" spans="2:24" ht="50.15" customHeight="1" thickBot="1">
      <c r="B76" s="38" t="s">
        <v>77</v>
      </c>
      <c r="C76" s="354"/>
      <c r="D76" s="355"/>
      <c r="O76" s="1" t="str">
        <f t="shared" si="6"/>
        <v/>
      </c>
      <c r="P76" s="1" t="str">
        <f t="shared" si="6"/>
        <v/>
      </c>
      <c r="Q76" s="1" t="str">
        <f t="shared" si="6"/>
        <v/>
      </c>
      <c r="R76" s="1" t="str">
        <f t="shared" si="6"/>
        <v/>
      </c>
      <c r="S76" s="1" t="str">
        <f t="shared" si="6"/>
        <v/>
      </c>
      <c r="T76" s="1" t="str">
        <f t="shared" si="6"/>
        <v/>
      </c>
      <c r="U76" s="1" t="str">
        <f t="shared" si="6"/>
        <v/>
      </c>
      <c r="V76" s="1" t="str">
        <f t="shared" si="6"/>
        <v/>
      </c>
      <c r="W76" s="1" t="str">
        <f t="shared" si="6"/>
        <v/>
      </c>
      <c r="X76" s="1">
        <f t="shared" si="1"/>
        <v>0</v>
      </c>
    </row>
    <row r="77" spans="2:24" ht="50.15" customHeight="1" thickBot="1">
      <c r="B77" s="40" t="s">
        <v>78</v>
      </c>
      <c r="C77" s="356" t="s">
        <v>548</v>
      </c>
      <c r="D77" s="357"/>
      <c r="O77" s="1" t="str">
        <f t="shared" si="6"/>
        <v/>
      </c>
      <c r="P77" s="1" t="str">
        <f t="shared" si="6"/>
        <v/>
      </c>
      <c r="Q77" s="1" t="str">
        <f t="shared" si="6"/>
        <v/>
      </c>
      <c r="R77" s="1" t="str">
        <f t="shared" si="6"/>
        <v/>
      </c>
      <c r="S77" s="1" t="str">
        <f t="shared" si="6"/>
        <v/>
      </c>
      <c r="T77" s="1" t="str">
        <f t="shared" si="6"/>
        <v/>
      </c>
      <c r="U77" s="1" t="str">
        <f t="shared" si="6"/>
        <v/>
      </c>
      <c r="V77" s="1" t="str">
        <f t="shared" si="6"/>
        <v/>
      </c>
      <c r="W77" s="1" t="str">
        <f t="shared" si="6"/>
        <v/>
      </c>
      <c r="X77" s="1">
        <f t="shared" si="1"/>
        <v>0</v>
      </c>
    </row>
    <row r="78" spans="2:24">
      <c r="O78" s="1" t="str">
        <f t="shared" si="6"/>
        <v/>
      </c>
      <c r="P78" s="1" t="str">
        <f t="shared" si="6"/>
        <v/>
      </c>
      <c r="Q78" s="1" t="str">
        <f t="shared" si="6"/>
        <v/>
      </c>
      <c r="R78" s="1" t="str">
        <f t="shared" si="6"/>
        <v/>
      </c>
      <c r="S78" s="1" t="str">
        <f t="shared" si="6"/>
        <v/>
      </c>
      <c r="T78" s="1" t="str">
        <f t="shared" si="6"/>
        <v/>
      </c>
      <c r="U78" s="1" t="str">
        <f t="shared" si="6"/>
        <v/>
      </c>
      <c r="V78" s="1" t="str">
        <f t="shared" si="6"/>
        <v/>
      </c>
      <c r="W78" s="1" t="str">
        <f t="shared" si="6"/>
        <v/>
      </c>
      <c r="X78" s="1">
        <f t="shared" si="1"/>
        <v>0</v>
      </c>
    </row>
    <row r="79" spans="2:24">
      <c r="O79" s="1" t="str">
        <f t="shared" si="6"/>
        <v/>
      </c>
      <c r="P79" s="1" t="str">
        <f t="shared" si="6"/>
        <v/>
      </c>
      <c r="Q79" s="1" t="str">
        <f t="shared" si="6"/>
        <v/>
      </c>
      <c r="R79" s="1" t="str">
        <f t="shared" si="6"/>
        <v/>
      </c>
      <c r="S79" s="1" t="str">
        <f t="shared" si="6"/>
        <v/>
      </c>
      <c r="T79" s="1" t="str">
        <f t="shared" si="6"/>
        <v/>
      </c>
      <c r="U79" s="1" t="str">
        <f t="shared" si="6"/>
        <v/>
      </c>
      <c r="V79" s="1" t="str">
        <f t="shared" si="6"/>
        <v/>
      </c>
      <c r="W79" s="1" t="str">
        <f t="shared" si="6"/>
        <v/>
      </c>
      <c r="X79" s="1">
        <f t="shared" si="1"/>
        <v>0</v>
      </c>
    </row>
    <row r="80" spans="2:24">
      <c r="O80" s="1" t="str">
        <f t="shared" si="6"/>
        <v/>
      </c>
      <c r="P80" s="1" t="str">
        <f t="shared" si="6"/>
        <v/>
      </c>
      <c r="Q80" s="1" t="str">
        <f t="shared" si="6"/>
        <v/>
      </c>
      <c r="R80" s="1" t="str">
        <f t="shared" si="6"/>
        <v/>
      </c>
      <c r="S80" s="1" t="str">
        <f t="shared" si="6"/>
        <v/>
      </c>
      <c r="T80" s="1" t="str">
        <f t="shared" si="6"/>
        <v/>
      </c>
      <c r="U80" s="1" t="str">
        <f t="shared" si="6"/>
        <v/>
      </c>
      <c r="V80" s="1" t="str">
        <f t="shared" si="6"/>
        <v/>
      </c>
      <c r="W80" s="1" t="str">
        <f t="shared" si="6"/>
        <v/>
      </c>
      <c r="X80" s="1">
        <f t="shared" si="1"/>
        <v>0</v>
      </c>
    </row>
    <row r="81" spans="15:24">
      <c r="O81" s="1" t="str">
        <f t="shared" si="6"/>
        <v/>
      </c>
      <c r="P81" s="1" t="str">
        <f t="shared" si="6"/>
        <v/>
      </c>
      <c r="Q81" s="1" t="str">
        <f t="shared" si="6"/>
        <v/>
      </c>
      <c r="R81" s="1" t="str">
        <f t="shared" si="6"/>
        <v/>
      </c>
      <c r="S81" s="1" t="str">
        <f t="shared" si="6"/>
        <v/>
      </c>
      <c r="T81" s="1" t="str">
        <f t="shared" si="6"/>
        <v/>
      </c>
      <c r="U81" s="1" t="str">
        <f t="shared" si="6"/>
        <v/>
      </c>
      <c r="V81" s="1" t="str">
        <f t="shared" si="6"/>
        <v/>
      </c>
      <c r="W81" s="1" t="str">
        <f t="shared" si="6"/>
        <v/>
      </c>
      <c r="X81" s="1">
        <f t="shared" si="1"/>
        <v>0</v>
      </c>
    </row>
    <row r="82" spans="15:24">
      <c r="O82" s="1" t="str">
        <f t="shared" si="6"/>
        <v/>
      </c>
      <c r="P82" s="1" t="str">
        <f t="shared" si="6"/>
        <v/>
      </c>
      <c r="Q82" s="1" t="str">
        <f t="shared" si="6"/>
        <v/>
      </c>
      <c r="R82" s="1" t="str">
        <f t="shared" si="6"/>
        <v/>
      </c>
      <c r="S82" s="1" t="str">
        <f t="shared" si="6"/>
        <v/>
      </c>
      <c r="T82" s="1" t="str">
        <f t="shared" si="6"/>
        <v/>
      </c>
      <c r="U82" s="1" t="str">
        <f t="shared" si="6"/>
        <v/>
      </c>
      <c r="V82" s="1" t="str">
        <f t="shared" si="6"/>
        <v/>
      </c>
      <c r="W82" s="1" t="str">
        <f t="shared" si="6"/>
        <v/>
      </c>
      <c r="X82" s="1">
        <f t="shared" si="1"/>
        <v>0</v>
      </c>
    </row>
    <row r="83" spans="15:24">
      <c r="O83" s="1" t="str">
        <f t="shared" si="6"/>
        <v/>
      </c>
      <c r="P83" s="1" t="str">
        <f t="shared" si="6"/>
        <v/>
      </c>
      <c r="Q83" s="1" t="str">
        <f t="shared" si="6"/>
        <v/>
      </c>
      <c r="R83" s="1" t="str">
        <f t="shared" si="6"/>
        <v/>
      </c>
      <c r="S83" s="1" t="str">
        <f t="shared" si="6"/>
        <v/>
      </c>
      <c r="T83" s="1" t="str">
        <f t="shared" si="6"/>
        <v/>
      </c>
      <c r="U83" s="1" t="str">
        <f t="shared" si="6"/>
        <v/>
      </c>
      <c r="V83" s="1" t="str">
        <f t="shared" si="6"/>
        <v/>
      </c>
      <c r="W83" s="1" t="str">
        <f t="shared" si="6"/>
        <v/>
      </c>
      <c r="X83" s="1">
        <f t="shared" si="1"/>
        <v>0</v>
      </c>
    </row>
    <row r="84" spans="15:24">
      <c r="O84" s="1" t="str">
        <f t="shared" si="6"/>
        <v/>
      </c>
      <c r="P84" s="1" t="str">
        <f t="shared" si="6"/>
        <v/>
      </c>
      <c r="Q84" s="1" t="str">
        <f t="shared" si="6"/>
        <v/>
      </c>
      <c r="R84" s="1" t="str">
        <f t="shared" si="6"/>
        <v/>
      </c>
      <c r="S84" s="1" t="str">
        <f t="shared" si="6"/>
        <v/>
      </c>
      <c r="T84" s="1" t="str">
        <f t="shared" si="6"/>
        <v/>
      </c>
      <c r="U84" s="1" t="str">
        <f t="shared" si="6"/>
        <v/>
      </c>
      <c r="V84" s="1" t="str">
        <f t="shared" si="6"/>
        <v/>
      </c>
      <c r="W84" s="1" t="str">
        <f t="shared" si="6"/>
        <v/>
      </c>
      <c r="X84" s="1">
        <f t="shared" si="1"/>
        <v>0</v>
      </c>
    </row>
    <row r="85" spans="15:24">
      <c r="O85" s="1" t="str">
        <f t="shared" si="6"/>
        <v/>
      </c>
      <c r="P85" s="1" t="str">
        <f t="shared" si="6"/>
        <v/>
      </c>
      <c r="Q85" s="1" t="str">
        <f t="shared" si="6"/>
        <v/>
      </c>
      <c r="R85" s="1" t="str">
        <f t="shared" si="6"/>
        <v/>
      </c>
      <c r="S85" s="1" t="str">
        <f t="shared" si="6"/>
        <v/>
      </c>
      <c r="T85" s="1" t="str">
        <f t="shared" si="6"/>
        <v/>
      </c>
      <c r="U85" s="1" t="str">
        <f t="shared" si="6"/>
        <v/>
      </c>
      <c r="V85" s="1" t="str">
        <f t="shared" si="6"/>
        <v/>
      </c>
      <c r="W85" s="1" t="str">
        <f t="shared" si="6"/>
        <v/>
      </c>
      <c r="X85" s="1">
        <f t="shared" si="1"/>
        <v>0</v>
      </c>
    </row>
    <row r="86" spans="15:24">
      <c r="O86" s="1" t="str">
        <f t="shared" ref="O86:W101" si="7">IFERROR(IF((P86-1)&lt;1,"",P86-1),"")</f>
        <v/>
      </c>
      <c r="P86" s="1" t="str">
        <f t="shared" si="7"/>
        <v/>
      </c>
      <c r="Q86" s="1" t="str">
        <f t="shared" si="7"/>
        <v/>
      </c>
      <c r="R86" s="1" t="str">
        <f t="shared" si="7"/>
        <v/>
      </c>
      <c r="S86" s="1" t="str">
        <f t="shared" si="7"/>
        <v/>
      </c>
      <c r="T86" s="1" t="str">
        <f t="shared" si="7"/>
        <v/>
      </c>
      <c r="U86" s="1" t="str">
        <f t="shared" si="7"/>
        <v/>
      </c>
      <c r="V86" s="1" t="str">
        <f t="shared" si="7"/>
        <v/>
      </c>
      <c r="W86" s="1" t="str">
        <f t="shared" si="7"/>
        <v/>
      </c>
      <c r="X86" s="1">
        <f t="shared" si="1"/>
        <v>0</v>
      </c>
    </row>
    <row r="87" spans="15:24">
      <c r="O87" s="1" t="str">
        <f t="shared" si="7"/>
        <v/>
      </c>
      <c r="P87" s="1" t="str">
        <f t="shared" si="7"/>
        <v/>
      </c>
      <c r="Q87" s="1" t="str">
        <f t="shared" si="7"/>
        <v/>
      </c>
      <c r="R87" s="1" t="str">
        <f t="shared" si="7"/>
        <v/>
      </c>
      <c r="S87" s="1" t="str">
        <f t="shared" si="7"/>
        <v/>
      </c>
      <c r="T87" s="1" t="str">
        <f t="shared" si="7"/>
        <v/>
      </c>
      <c r="U87" s="1" t="str">
        <f t="shared" si="7"/>
        <v/>
      </c>
      <c r="V87" s="1" t="str">
        <f t="shared" si="7"/>
        <v/>
      </c>
      <c r="W87" s="1" t="str">
        <f t="shared" si="7"/>
        <v/>
      </c>
      <c r="X87" s="1">
        <f t="shared" ref="X87:X125" si="8">COUNTA(E87:N87)</f>
        <v>0</v>
      </c>
    </row>
    <row r="88" spans="15:24">
      <c r="O88" s="1" t="str">
        <f t="shared" si="7"/>
        <v/>
      </c>
      <c r="P88" s="1" t="str">
        <f t="shared" si="7"/>
        <v/>
      </c>
      <c r="Q88" s="1" t="str">
        <f t="shared" si="7"/>
        <v/>
      </c>
      <c r="R88" s="1" t="str">
        <f t="shared" si="7"/>
        <v/>
      </c>
      <c r="S88" s="1" t="str">
        <f t="shared" si="7"/>
        <v/>
      </c>
      <c r="T88" s="1" t="str">
        <f t="shared" si="7"/>
        <v/>
      </c>
      <c r="U88" s="1" t="str">
        <f t="shared" si="7"/>
        <v/>
      </c>
      <c r="V88" s="1" t="str">
        <f t="shared" si="7"/>
        <v/>
      </c>
      <c r="W88" s="1" t="str">
        <f t="shared" si="7"/>
        <v/>
      </c>
      <c r="X88" s="1">
        <f t="shared" si="8"/>
        <v>0</v>
      </c>
    </row>
    <row r="89" spans="15:24">
      <c r="O89" s="1" t="str">
        <f t="shared" si="7"/>
        <v/>
      </c>
      <c r="P89" s="1" t="str">
        <f t="shared" si="7"/>
        <v/>
      </c>
      <c r="Q89" s="1" t="str">
        <f t="shared" si="7"/>
        <v/>
      </c>
      <c r="R89" s="1" t="str">
        <f t="shared" si="7"/>
        <v/>
      </c>
      <c r="S89" s="1" t="str">
        <f t="shared" si="7"/>
        <v/>
      </c>
      <c r="T89" s="1" t="str">
        <f t="shared" si="7"/>
        <v/>
      </c>
      <c r="U89" s="1" t="str">
        <f t="shared" si="7"/>
        <v/>
      </c>
      <c r="V89" s="1" t="str">
        <f t="shared" si="7"/>
        <v/>
      </c>
      <c r="W89" s="1" t="str">
        <f t="shared" si="7"/>
        <v/>
      </c>
      <c r="X89" s="1">
        <f t="shared" si="8"/>
        <v>0</v>
      </c>
    </row>
    <row r="90" spans="15:24">
      <c r="O90" s="1" t="str">
        <f t="shared" si="7"/>
        <v/>
      </c>
      <c r="P90" s="1" t="str">
        <f t="shared" si="7"/>
        <v/>
      </c>
      <c r="Q90" s="1" t="str">
        <f t="shared" si="7"/>
        <v/>
      </c>
      <c r="R90" s="1" t="str">
        <f t="shared" si="7"/>
        <v/>
      </c>
      <c r="S90" s="1" t="str">
        <f t="shared" si="7"/>
        <v/>
      </c>
      <c r="T90" s="1" t="str">
        <f t="shared" si="7"/>
        <v/>
      </c>
      <c r="U90" s="1" t="str">
        <f t="shared" si="7"/>
        <v/>
      </c>
      <c r="V90" s="1" t="str">
        <f t="shared" si="7"/>
        <v/>
      </c>
      <c r="W90" s="1" t="str">
        <f t="shared" si="7"/>
        <v/>
      </c>
      <c r="X90" s="1">
        <f t="shared" si="8"/>
        <v>0</v>
      </c>
    </row>
    <row r="91" spans="15:24">
      <c r="O91" s="1" t="str">
        <f t="shared" si="7"/>
        <v/>
      </c>
      <c r="P91" s="1" t="str">
        <f t="shared" si="7"/>
        <v/>
      </c>
      <c r="Q91" s="1" t="str">
        <f t="shared" si="7"/>
        <v/>
      </c>
      <c r="R91" s="1" t="str">
        <f t="shared" si="7"/>
        <v/>
      </c>
      <c r="S91" s="1" t="str">
        <f t="shared" si="7"/>
        <v/>
      </c>
      <c r="T91" s="1" t="str">
        <f t="shared" si="7"/>
        <v/>
      </c>
      <c r="U91" s="1" t="str">
        <f t="shared" si="7"/>
        <v/>
      </c>
      <c r="V91" s="1" t="str">
        <f t="shared" si="7"/>
        <v/>
      </c>
      <c r="W91" s="1" t="str">
        <f t="shared" si="7"/>
        <v/>
      </c>
      <c r="X91" s="1">
        <f t="shared" si="8"/>
        <v>0</v>
      </c>
    </row>
    <row r="92" spans="15:24">
      <c r="O92" s="1" t="str">
        <f t="shared" si="7"/>
        <v/>
      </c>
      <c r="P92" s="1" t="str">
        <f t="shared" si="7"/>
        <v/>
      </c>
      <c r="Q92" s="1" t="str">
        <f t="shared" si="7"/>
        <v/>
      </c>
      <c r="R92" s="1" t="str">
        <f t="shared" si="7"/>
        <v/>
      </c>
      <c r="S92" s="1" t="str">
        <f t="shared" si="7"/>
        <v/>
      </c>
      <c r="T92" s="1" t="str">
        <f t="shared" si="7"/>
        <v/>
      </c>
      <c r="U92" s="1" t="str">
        <f t="shared" si="7"/>
        <v/>
      </c>
      <c r="V92" s="1" t="str">
        <f t="shared" si="7"/>
        <v/>
      </c>
      <c r="W92" s="1" t="str">
        <f t="shared" si="7"/>
        <v/>
      </c>
      <c r="X92" s="1">
        <f t="shared" si="8"/>
        <v>0</v>
      </c>
    </row>
    <row r="93" spans="15:24">
      <c r="O93" s="1" t="str">
        <f t="shared" si="7"/>
        <v/>
      </c>
      <c r="P93" s="1" t="str">
        <f t="shared" si="7"/>
        <v/>
      </c>
      <c r="Q93" s="1" t="str">
        <f t="shared" si="7"/>
        <v/>
      </c>
      <c r="R93" s="1" t="str">
        <f t="shared" si="7"/>
        <v/>
      </c>
      <c r="S93" s="1" t="str">
        <f t="shared" si="7"/>
        <v/>
      </c>
      <c r="T93" s="1" t="str">
        <f t="shared" si="7"/>
        <v/>
      </c>
      <c r="U93" s="1" t="str">
        <f t="shared" si="7"/>
        <v/>
      </c>
      <c r="V93" s="1" t="str">
        <f t="shared" si="7"/>
        <v/>
      </c>
      <c r="W93" s="1" t="str">
        <f t="shared" si="7"/>
        <v/>
      </c>
      <c r="X93" s="1">
        <f t="shared" si="8"/>
        <v>0</v>
      </c>
    </row>
    <row r="94" spans="15:24">
      <c r="O94" s="1" t="str">
        <f t="shared" si="7"/>
        <v/>
      </c>
      <c r="P94" s="1" t="str">
        <f t="shared" si="7"/>
        <v/>
      </c>
      <c r="Q94" s="1" t="str">
        <f t="shared" si="7"/>
        <v/>
      </c>
      <c r="R94" s="1" t="str">
        <f t="shared" si="7"/>
        <v/>
      </c>
      <c r="S94" s="1" t="str">
        <f t="shared" si="7"/>
        <v/>
      </c>
      <c r="T94" s="1" t="str">
        <f t="shared" si="7"/>
        <v/>
      </c>
      <c r="U94" s="1" t="str">
        <f t="shared" si="7"/>
        <v/>
      </c>
      <c r="V94" s="1" t="str">
        <f t="shared" si="7"/>
        <v/>
      </c>
      <c r="W94" s="1" t="str">
        <f t="shared" si="7"/>
        <v/>
      </c>
      <c r="X94" s="1">
        <f t="shared" si="8"/>
        <v>0</v>
      </c>
    </row>
    <row r="95" spans="15:24">
      <c r="O95" s="1" t="str">
        <f t="shared" si="7"/>
        <v/>
      </c>
      <c r="P95" s="1" t="str">
        <f t="shared" si="7"/>
        <v/>
      </c>
      <c r="Q95" s="1" t="str">
        <f t="shared" si="7"/>
        <v/>
      </c>
      <c r="R95" s="1" t="str">
        <f t="shared" si="7"/>
        <v/>
      </c>
      <c r="S95" s="1" t="str">
        <f t="shared" si="7"/>
        <v/>
      </c>
      <c r="T95" s="1" t="str">
        <f t="shared" si="7"/>
        <v/>
      </c>
      <c r="U95" s="1" t="str">
        <f t="shared" si="7"/>
        <v/>
      </c>
      <c r="V95" s="1" t="str">
        <f t="shared" si="7"/>
        <v/>
      </c>
      <c r="W95" s="1" t="str">
        <f t="shared" si="7"/>
        <v/>
      </c>
      <c r="X95" s="1">
        <f t="shared" si="8"/>
        <v>0</v>
      </c>
    </row>
    <row r="96" spans="15:24">
      <c r="O96" s="1" t="str">
        <f t="shared" si="7"/>
        <v/>
      </c>
      <c r="P96" s="1" t="str">
        <f t="shared" si="7"/>
        <v/>
      </c>
      <c r="Q96" s="1" t="str">
        <f t="shared" si="7"/>
        <v/>
      </c>
      <c r="R96" s="1" t="str">
        <f t="shared" si="7"/>
        <v/>
      </c>
      <c r="S96" s="1" t="str">
        <f t="shared" si="7"/>
        <v/>
      </c>
      <c r="T96" s="1" t="str">
        <f t="shared" si="7"/>
        <v/>
      </c>
      <c r="U96" s="1" t="str">
        <f t="shared" si="7"/>
        <v/>
      </c>
      <c r="V96" s="1" t="str">
        <f t="shared" si="7"/>
        <v/>
      </c>
      <c r="W96" s="1" t="str">
        <f t="shared" si="7"/>
        <v/>
      </c>
      <c r="X96" s="1">
        <f t="shared" si="8"/>
        <v>0</v>
      </c>
    </row>
    <row r="97" spans="15:24">
      <c r="O97" s="1" t="str">
        <f t="shared" si="7"/>
        <v/>
      </c>
      <c r="P97" s="1" t="str">
        <f t="shared" si="7"/>
        <v/>
      </c>
      <c r="Q97" s="1" t="str">
        <f t="shared" si="7"/>
        <v/>
      </c>
      <c r="R97" s="1" t="str">
        <f t="shared" si="7"/>
        <v/>
      </c>
      <c r="S97" s="1" t="str">
        <f t="shared" si="7"/>
        <v/>
      </c>
      <c r="T97" s="1" t="str">
        <f t="shared" si="7"/>
        <v/>
      </c>
      <c r="U97" s="1" t="str">
        <f t="shared" si="7"/>
        <v/>
      </c>
      <c r="V97" s="1" t="str">
        <f t="shared" si="7"/>
        <v/>
      </c>
      <c r="W97" s="1" t="str">
        <f t="shared" si="7"/>
        <v/>
      </c>
      <c r="X97" s="1">
        <f t="shared" si="8"/>
        <v>0</v>
      </c>
    </row>
    <row r="98" spans="15:24">
      <c r="O98" s="1" t="str">
        <f t="shared" si="7"/>
        <v/>
      </c>
      <c r="P98" s="1" t="str">
        <f t="shared" si="7"/>
        <v/>
      </c>
      <c r="Q98" s="1" t="str">
        <f t="shared" si="7"/>
        <v/>
      </c>
      <c r="R98" s="1" t="str">
        <f t="shared" si="7"/>
        <v/>
      </c>
      <c r="S98" s="1" t="str">
        <f t="shared" si="7"/>
        <v/>
      </c>
      <c r="T98" s="1" t="str">
        <f t="shared" si="7"/>
        <v/>
      </c>
      <c r="U98" s="1" t="str">
        <f t="shared" si="7"/>
        <v/>
      </c>
      <c r="V98" s="1" t="str">
        <f t="shared" si="7"/>
        <v/>
      </c>
      <c r="W98" s="1" t="str">
        <f t="shared" si="7"/>
        <v/>
      </c>
      <c r="X98" s="1">
        <f t="shared" si="8"/>
        <v>0</v>
      </c>
    </row>
    <row r="99" spans="15:24">
      <c r="O99" s="1" t="str">
        <f t="shared" si="7"/>
        <v/>
      </c>
      <c r="P99" s="1" t="str">
        <f t="shared" si="7"/>
        <v/>
      </c>
      <c r="Q99" s="1" t="str">
        <f t="shared" si="7"/>
        <v/>
      </c>
      <c r="R99" s="1" t="str">
        <f t="shared" si="7"/>
        <v/>
      </c>
      <c r="S99" s="1" t="str">
        <f t="shared" si="7"/>
        <v/>
      </c>
      <c r="T99" s="1" t="str">
        <f t="shared" si="7"/>
        <v/>
      </c>
      <c r="U99" s="1" t="str">
        <f t="shared" si="7"/>
        <v/>
      </c>
      <c r="V99" s="1" t="str">
        <f t="shared" si="7"/>
        <v/>
      </c>
      <c r="W99" s="1" t="str">
        <f t="shared" si="7"/>
        <v/>
      </c>
      <c r="X99" s="1">
        <f t="shared" si="8"/>
        <v>0</v>
      </c>
    </row>
    <row r="100" spans="15:24">
      <c r="O100" s="1" t="str">
        <f t="shared" si="7"/>
        <v/>
      </c>
      <c r="P100" s="1" t="str">
        <f t="shared" si="7"/>
        <v/>
      </c>
      <c r="Q100" s="1" t="str">
        <f t="shared" si="7"/>
        <v/>
      </c>
      <c r="R100" s="1" t="str">
        <f t="shared" si="7"/>
        <v/>
      </c>
      <c r="S100" s="1" t="str">
        <f t="shared" si="7"/>
        <v/>
      </c>
      <c r="T100" s="1" t="str">
        <f t="shared" si="7"/>
        <v/>
      </c>
      <c r="U100" s="1" t="str">
        <f t="shared" si="7"/>
        <v/>
      </c>
      <c r="V100" s="1" t="str">
        <f t="shared" si="7"/>
        <v/>
      </c>
      <c r="W100" s="1" t="str">
        <f t="shared" si="7"/>
        <v/>
      </c>
      <c r="X100" s="1">
        <f t="shared" si="8"/>
        <v>0</v>
      </c>
    </row>
    <row r="101" spans="15:24">
      <c r="O101" s="1" t="str">
        <f t="shared" si="7"/>
        <v/>
      </c>
      <c r="P101" s="1" t="str">
        <f t="shared" si="7"/>
        <v/>
      </c>
      <c r="Q101" s="1" t="str">
        <f t="shared" si="7"/>
        <v/>
      </c>
      <c r="R101" s="1" t="str">
        <f t="shared" si="7"/>
        <v/>
      </c>
      <c r="S101" s="1" t="str">
        <f t="shared" si="7"/>
        <v/>
      </c>
      <c r="T101" s="1" t="str">
        <f t="shared" si="7"/>
        <v/>
      </c>
      <c r="U101" s="1" t="str">
        <f t="shared" si="7"/>
        <v/>
      </c>
      <c r="V101" s="1" t="str">
        <f t="shared" si="7"/>
        <v/>
      </c>
      <c r="W101" s="1" t="str">
        <f t="shared" si="7"/>
        <v/>
      </c>
      <c r="X101" s="1">
        <f t="shared" si="8"/>
        <v>0</v>
      </c>
    </row>
    <row r="102" spans="15:24">
      <c r="O102" s="1" t="str">
        <f t="shared" ref="O102:W117" si="9">IFERROR(IF((P102-1)&lt;1,"",P102-1),"")</f>
        <v/>
      </c>
      <c r="P102" s="1" t="str">
        <f t="shared" si="9"/>
        <v/>
      </c>
      <c r="Q102" s="1" t="str">
        <f t="shared" si="9"/>
        <v/>
      </c>
      <c r="R102" s="1" t="str">
        <f t="shared" si="9"/>
        <v/>
      </c>
      <c r="S102" s="1" t="str">
        <f t="shared" si="9"/>
        <v/>
      </c>
      <c r="T102" s="1" t="str">
        <f t="shared" si="9"/>
        <v/>
      </c>
      <c r="U102" s="1" t="str">
        <f t="shared" si="9"/>
        <v/>
      </c>
      <c r="V102" s="1" t="str">
        <f t="shared" si="9"/>
        <v/>
      </c>
      <c r="W102" s="1" t="str">
        <f t="shared" si="9"/>
        <v/>
      </c>
      <c r="X102" s="1">
        <f t="shared" si="8"/>
        <v>0</v>
      </c>
    </row>
    <row r="103" spans="15:24">
      <c r="O103" s="1" t="str">
        <f t="shared" si="9"/>
        <v/>
      </c>
      <c r="P103" s="1" t="str">
        <f t="shared" si="9"/>
        <v/>
      </c>
      <c r="Q103" s="1" t="str">
        <f t="shared" si="9"/>
        <v/>
      </c>
      <c r="R103" s="1" t="str">
        <f t="shared" si="9"/>
        <v/>
      </c>
      <c r="S103" s="1" t="str">
        <f t="shared" si="9"/>
        <v/>
      </c>
      <c r="T103" s="1" t="str">
        <f t="shared" si="9"/>
        <v/>
      </c>
      <c r="U103" s="1" t="str">
        <f t="shared" si="9"/>
        <v/>
      </c>
      <c r="V103" s="1" t="str">
        <f t="shared" si="9"/>
        <v/>
      </c>
      <c r="W103" s="1" t="str">
        <f t="shared" si="9"/>
        <v/>
      </c>
      <c r="X103" s="1">
        <f t="shared" si="8"/>
        <v>0</v>
      </c>
    </row>
    <row r="104" spans="15:24">
      <c r="O104" s="1" t="str">
        <f t="shared" si="9"/>
        <v/>
      </c>
      <c r="P104" s="1" t="str">
        <f t="shared" si="9"/>
        <v/>
      </c>
      <c r="Q104" s="1" t="str">
        <f t="shared" si="9"/>
        <v/>
      </c>
      <c r="R104" s="1" t="str">
        <f t="shared" si="9"/>
        <v/>
      </c>
      <c r="S104" s="1" t="str">
        <f t="shared" si="9"/>
        <v/>
      </c>
      <c r="T104" s="1" t="str">
        <f t="shared" si="9"/>
        <v/>
      </c>
      <c r="U104" s="1" t="str">
        <f t="shared" si="9"/>
        <v/>
      </c>
      <c r="V104" s="1" t="str">
        <f t="shared" si="9"/>
        <v/>
      </c>
      <c r="W104" s="1" t="str">
        <f t="shared" si="9"/>
        <v/>
      </c>
      <c r="X104" s="1">
        <f t="shared" si="8"/>
        <v>0</v>
      </c>
    </row>
    <row r="105" spans="15:24">
      <c r="O105" s="1" t="str">
        <f t="shared" si="9"/>
        <v/>
      </c>
      <c r="P105" s="1" t="str">
        <f t="shared" si="9"/>
        <v/>
      </c>
      <c r="Q105" s="1" t="str">
        <f t="shared" si="9"/>
        <v/>
      </c>
      <c r="R105" s="1" t="str">
        <f t="shared" si="9"/>
        <v/>
      </c>
      <c r="S105" s="1" t="str">
        <f t="shared" si="9"/>
        <v/>
      </c>
      <c r="T105" s="1" t="str">
        <f t="shared" si="9"/>
        <v/>
      </c>
      <c r="U105" s="1" t="str">
        <f t="shared" si="9"/>
        <v/>
      </c>
      <c r="V105" s="1" t="str">
        <f t="shared" si="9"/>
        <v/>
      </c>
      <c r="W105" s="1" t="str">
        <f t="shared" si="9"/>
        <v/>
      </c>
      <c r="X105" s="1">
        <f t="shared" si="8"/>
        <v>0</v>
      </c>
    </row>
    <row r="106" spans="15:24">
      <c r="O106" s="1" t="str">
        <f t="shared" si="9"/>
        <v/>
      </c>
      <c r="P106" s="1" t="str">
        <f t="shared" si="9"/>
        <v/>
      </c>
      <c r="Q106" s="1" t="str">
        <f t="shared" si="9"/>
        <v/>
      </c>
      <c r="R106" s="1" t="str">
        <f t="shared" si="9"/>
        <v/>
      </c>
      <c r="S106" s="1" t="str">
        <f t="shared" si="9"/>
        <v/>
      </c>
      <c r="T106" s="1" t="str">
        <f t="shared" si="9"/>
        <v/>
      </c>
      <c r="U106" s="1" t="str">
        <f t="shared" si="9"/>
        <v/>
      </c>
      <c r="V106" s="1" t="str">
        <f t="shared" si="9"/>
        <v/>
      </c>
      <c r="W106" s="1" t="str">
        <f t="shared" si="9"/>
        <v/>
      </c>
      <c r="X106" s="1">
        <f t="shared" si="8"/>
        <v>0</v>
      </c>
    </row>
    <row r="107" spans="15:24">
      <c r="O107" s="1" t="str">
        <f t="shared" si="9"/>
        <v/>
      </c>
      <c r="P107" s="1" t="str">
        <f t="shared" si="9"/>
        <v/>
      </c>
      <c r="Q107" s="1" t="str">
        <f t="shared" si="9"/>
        <v/>
      </c>
      <c r="R107" s="1" t="str">
        <f t="shared" si="9"/>
        <v/>
      </c>
      <c r="S107" s="1" t="str">
        <f t="shared" si="9"/>
        <v/>
      </c>
      <c r="T107" s="1" t="str">
        <f t="shared" si="9"/>
        <v/>
      </c>
      <c r="U107" s="1" t="str">
        <f t="shared" si="9"/>
        <v/>
      </c>
      <c r="V107" s="1" t="str">
        <f t="shared" si="9"/>
        <v/>
      </c>
      <c r="W107" s="1" t="str">
        <f t="shared" si="9"/>
        <v/>
      </c>
      <c r="X107" s="1">
        <f t="shared" si="8"/>
        <v>0</v>
      </c>
    </row>
    <row r="108" spans="15:24">
      <c r="O108" s="1" t="str">
        <f t="shared" si="9"/>
        <v/>
      </c>
      <c r="P108" s="1" t="str">
        <f t="shared" si="9"/>
        <v/>
      </c>
      <c r="Q108" s="1" t="str">
        <f t="shared" si="9"/>
        <v/>
      </c>
      <c r="R108" s="1" t="str">
        <f t="shared" si="9"/>
        <v/>
      </c>
      <c r="S108" s="1" t="str">
        <f t="shared" si="9"/>
        <v/>
      </c>
      <c r="T108" s="1" t="str">
        <f t="shared" si="9"/>
        <v/>
      </c>
      <c r="U108" s="1" t="str">
        <f t="shared" si="9"/>
        <v/>
      </c>
      <c r="V108" s="1" t="str">
        <f t="shared" si="9"/>
        <v/>
      </c>
      <c r="W108" s="1" t="str">
        <f t="shared" si="9"/>
        <v/>
      </c>
      <c r="X108" s="1">
        <f t="shared" si="8"/>
        <v>0</v>
      </c>
    </row>
    <row r="109" spans="15:24">
      <c r="O109" s="1" t="str">
        <f t="shared" si="9"/>
        <v/>
      </c>
      <c r="P109" s="1" t="str">
        <f t="shared" si="9"/>
        <v/>
      </c>
      <c r="Q109" s="1" t="str">
        <f t="shared" si="9"/>
        <v/>
      </c>
      <c r="R109" s="1" t="str">
        <f t="shared" si="9"/>
        <v/>
      </c>
      <c r="S109" s="1" t="str">
        <f t="shared" si="9"/>
        <v/>
      </c>
      <c r="T109" s="1" t="str">
        <f t="shared" si="9"/>
        <v/>
      </c>
      <c r="U109" s="1" t="str">
        <f t="shared" si="9"/>
        <v/>
      </c>
      <c r="V109" s="1" t="str">
        <f t="shared" si="9"/>
        <v/>
      </c>
      <c r="W109" s="1" t="str">
        <f t="shared" si="9"/>
        <v/>
      </c>
      <c r="X109" s="1">
        <f t="shared" si="8"/>
        <v>0</v>
      </c>
    </row>
    <row r="110" spans="15:24">
      <c r="O110" s="1" t="str">
        <f t="shared" si="9"/>
        <v/>
      </c>
      <c r="P110" s="1" t="str">
        <f t="shared" si="9"/>
        <v/>
      </c>
      <c r="Q110" s="1" t="str">
        <f t="shared" si="9"/>
        <v/>
      </c>
      <c r="R110" s="1" t="str">
        <f t="shared" si="9"/>
        <v/>
      </c>
      <c r="S110" s="1" t="str">
        <f t="shared" si="9"/>
        <v/>
      </c>
      <c r="T110" s="1" t="str">
        <f t="shared" si="9"/>
        <v/>
      </c>
      <c r="U110" s="1" t="str">
        <f t="shared" si="9"/>
        <v/>
      </c>
      <c r="V110" s="1" t="str">
        <f t="shared" si="9"/>
        <v/>
      </c>
      <c r="W110" s="1" t="str">
        <f t="shared" si="9"/>
        <v/>
      </c>
      <c r="X110" s="1">
        <f t="shared" si="8"/>
        <v>0</v>
      </c>
    </row>
    <row r="111" spans="15:24">
      <c r="O111" s="1" t="str">
        <f t="shared" si="9"/>
        <v/>
      </c>
      <c r="P111" s="1" t="str">
        <f t="shared" si="9"/>
        <v/>
      </c>
      <c r="Q111" s="1" t="str">
        <f t="shared" si="9"/>
        <v/>
      </c>
      <c r="R111" s="1" t="str">
        <f t="shared" si="9"/>
        <v/>
      </c>
      <c r="S111" s="1" t="str">
        <f t="shared" si="9"/>
        <v/>
      </c>
      <c r="T111" s="1" t="str">
        <f t="shared" si="9"/>
        <v/>
      </c>
      <c r="U111" s="1" t="str">
        <f t="shared" si="9"/>
        <v/>
      </c>
      <c r="V111" s="1" t="str">
        <f t="shared" si="9"/>
        <v/>
      </c>
      <c r="W111" s="1" t="str">
        <f t="shared" si="9"/>
        <v/>
      </c>
      <c r="X111" s="1">
        <f t="shared" si="8"/>
        <v>0</v>
      </c>
    </row>
    <row r="112" spans="15:24">
      <c r="O112" s="1" t="str">
        <f t="shared" si="9"/>
        <v/>
      </c>
      <c r="P112" s="1" t="str">
        <f t="shared" si="9"/>
        <v/>
      </c>
      <c r="Q112" s="1" t="str">
        <f t="shared" si="9"/>
        <v/>
      </c>
      <c r="R112" s="1" t="str">
        <f t="shared" si="9"/>
        <v/>
      </c>
      <c r="S112" s="1" t="str">
        <f t="shared" si="9"/>
        <v/>
      </c>
      <c r="T112" s="1" t="str">
        <f t="shared" si="9"/>
        <v/>
      </c>
      <c r="U112" s="1" t="str">
        <f t="shared" si="9"/>
        <v/>
      </c>
      <c r="V112" s="1" t="str">
        <f t="shared" si="9"/>
        <v/>
      </c>
      <c r="W112" s="1" t="str">
        <f t="shared" si="9"/>
        <v/>
      </c>
      <c r="X112" s="1">
        <f t="shared" si="8"/>
        <v>0</v>
      </c>
    </row>
    <row r="113" spans="15:24">
      <c r="O113" s="1" t="str">
        <f t="shared" si="9"/>
        <v/>
      </c>
      <c r="P113" s="1" t="str">
        <f t="shared" si="9"/>
        <v/>
      </c>
      <c r="Q113" s="1" t="str">
        <f t="shared" si="9"/>
        <v/>
      </c>
      <c r="R113" s="1" t="str">
        <f t="shared" si="9"/>
        <v/>
      </c>
      <c r="S113" s="1" t="str">
        <f t="shared" si="9"/>
        <v/>
      </c>
      <c r="T113" s="1" t="str">
        <f t="shared" si="9"/>
        <v/>
      </c>
      <c r="U113" s="1" t="str">
        <f t="shared" si="9"/>
        <v/>
      </c>
      <c r="V113" s="1" t="str">
        <f t="shared" si="9"/>
        <v/>
      </c>
      <c r="W113" s="1" t="str">
        <f t="shared" si="9"/>
        <v/>
      </c>
      <c r="X113" s="1">
        <f t="shared" si="8"/>
        <v>0</v>
      </c>
    </row>
    <row r="114" spans="15:24">
      <c r="O114" s="1" t="str">
        <f t="shared" si="9"/>
        <v/>
      </c>
      <c r="P114" s="1" t="str">
        <f t="shared" si="9"/>
        <v/>
      </c>
      <c r="Q114" s="1" t="str">
        <f t="shared" si="9"/>
        <v/>
      </c>
      <c r="R114" s="1" t="str">
        <f t="shared" si="9"/>
        <v/>
      </c>
      <c r="S114" s="1" t="str">
        <f t="shared" si="9"/>
        <v/>
      </c>
      <c r="T114" s="1" t="str">
        <f t="shared" si="9"/>
        <v/>
      </c>
      <c r="U114" s="1" t="str">
        <f t="shared" si="9"/>
        <v/>
      </c>
      <c r="V114" s="1" t="str">
        <f t="shared" si="9"/>
        <v/>
      </c>
      <c r="W114" s="1" t="str">
        <f t="shared" si="9"/>
        <v/>
      </c>
      <c r="X114" s="1">
        <f t="shared" si="8"/>
        <v>0</v>
      </c>
    </row>
    <row r="115" spans="15:24">
      <c r="O115" s="1" t="str">
        <f t="shared" si="9"/>
        <v/>
      </c>
      <c r="P115" s="1" t="str">
        <f t="shared" si="9"/>
        <v/>
      </c>
      <c r="Q115" s="1" t="str">
        <f t="shared" si="9"/>
        <v/>
      </c>
      <c r="R115" s="1" t="str">
        <f t="shared" si="9"/>
        <v/>
      </c>
      <c r="S115" s="1" t="str">
        <f t="shared" si="9"/>
        <v/>
      </c>
      <c r="T115" s="1" t="str">
        <f t="shared" si="9"/>
        <v/>
      </c>
      <c r="U115" s="1" t="str">
        <f t="shared" si="9"/>
        <v/>
      </c>
      <c r="V115" s="1" t="str">
        <f t="shared" si="9"/>
        <v/>
      </c>
      <c r="W115" s="1" t="str">
        <f t="shared" si="9"/>
        <v/>
      </c>
      <c r="X115" s="1">
        <f t="shared" si="8"/>
        <v>0</v>
      </c>
    </row>
    <row r="116" spans="15:24">
      <c r="O116" s="1" t="str">
        <f t="shared" si="9"/>
        <v/>
      </c>
      <c r="P116" s="1" t="str">
        <f t="shared" si="9"/>
        <v/>
      </c>
      <c r="Q116" s="1" t="str">
        <f t="shared" si="9"/>
        <v/>
      </c>
      <c r="R116" s="1" t="str">
        <f t="shared" si="9"/>
        <v/>
      </c>
      <c r="S116" s="1" t="str">
        <f t="shared" si="9"/>
        <v/>
      </c>
      <c r="T116" s="1" t="str">
        <f t="shared" si="9"/>
        <v/>
      </c>
      <c r="U116" s="1" t="str">
        <f t="shared" si="9"/>
        <v/>
      </c>
      <c r="V116" s="1" t="str">
        <f t="shared" si="9"/>
        <v/>
      </c>
      <c r="W116" s="1" t="str">
        <f t="shared" si="9"/>
        <v/>
      </c>
      <c r="X116" s="1">
        <f t="shared" si="8"/>
        <v>0</v>
      </c>
    </row>
    <row r="117" spans="15:24">
      <c r="O117" s="1" t="str">
        <f t="shared" si="9"/>
        <v/>
      </c>
      <c r="P117" s="1" t="str">
        <f t="shared" si="9"/>
        <v/>
      </c>
      <c r="Q117" s="1" t="str">
        <f t="shared" si="9"/>
        <v/>
      </c>
      <c r="R117" s="1" t="str">
        <f t="shared" si="9"/>
        <v/>
      </c>
      <c r="S117" s="1" t="str">
        <f t="shared" si="9"/>
        <v/>
      </c>
      <c r="T117" s="1" t="str">
        <f t="shared" si="9"/>
        <v/>
      </c>
      <c r="U117" s="1" t="str">
        <f t="shared" si="9"/>
        <v/>
      </c>
      <c r="V117" s="1" t="str">
        <f t="shared" si="9"/>
        <v/>
      </c>
      <c r="W117" s="1" t="str">
        <f t="shared" si="9"/>
        <v/>
      </c>
      <c r="X117" s="1">
        <f t="shared" si="8"/>
        <v>0</v>
      </c>
    </row>
    <row r="118" spans="15:24">
      <c r="O118" s="1" t="str">
        <f t="shared" ref="O118:W125" si="10">IFERROR(IF((P118-1)&lt;1,"",P118-1),"")</f>
        <v/>
      </c>
      <c r="P118" s="1" t="str">
        <f t="shared" si="10"/>
        <v/>
      </c>
      <c r="Q118" s="1" t="str">
        <f t="shared" si="10"/>
        <v/>
      </c>
      <c r="R118" s="1" t="str">
        <f t="shared" si="10"/>
        <v/>
      </c>
      <c r="S118" s="1" t="str">
        <f t="shared" si="10"/>
        <v/>
      </c>
      <c r="T118" s="1" t="str">
        <f t="shared" si="10"/>
        <v/>
      </c>
      <c r="U118" s="1" t="str">
        <f t="shared" si="10"/>
        <v/>
      </c>
      <c r="V118" s="1" t="str">
        <f t="shared" si="10"/>
        <v/>
      </c>
      <c r="W118" s="1" t="str">
        <f t="shared" si="10"/>
        <v/>
      </c>
      <c r="X118" s="1">
        <f t="shared" si="8"/>
        <v>0</v>
      </c>
    </row>
    <row r="119" spans="15:24">
      <c r="O119" s="1" t="str">
        <f t="shared" si="10"/>
        <v/>
      </c>
      <c r="P119" s="1" t="str">
        <f t="shared" si="10"/>
        <v/>
      </c>
      <c r="Q119" s="1" t="str">
        <f t="shared" si="10"/>
        <v/>
      </c>
      <c r="R119" s="1" t="str">
        <f t="shared" si="10"/>
        <v/>
      </c>
      <c r="S119" s="1" t="str">
        <f t="shared" si="10"/>
        <v/>
      </c>
      <c r="T119" s="1" t="str">
        <f t="shared" si="10"/>
        <v/>
      </c>
      <c r="U119" s="1" t="str">
        <f t="shared" si="10"/>
        <v/>
      </c>
      <c r="V119" s="1" t="str">
        <f t="shared" si="10"/>
        <v/>
      </c>
      <c r="W119" s="1" t="str">
        <f t="shared" si="10"/>
        <v/>
      </c>
      <c r="X119" s="1">
        <f t="shared" si="8"/>
        <v>0</v>
      </c>
    </row>
    <row r="120" spans="15:24">
      <c r="O120" s="1" t="str">
        <f t="shared" si="10"/>
        <v/>
      </c>
      <c r="P120" s="1" t="str">
        <f t="shared" si="10"/>
        <v/>
      </c>
      <c r="Q120" s="1" t="str">
        <f t="shared" si="10"/>
        <v/>
      </c>
      <c r="R120" s="1" t="str">
        <f t="shared" si="10"/>
        <v/>
      </c>
      <c r="S120" s="1" t="str">
        <f t="shared" si="10"/>
        <v/>
      </c>
      <c r="T120" s="1" t="str">
        <f t="shared" si="10"/>
        <v/>
      </c>
      <c r="U120" s="1" t="str">
        <f t="shared" si="10"/>
        <v/>
      </c>
      <c r="V120" s="1" t="str">
        <f t="shared" si="10"/>
        <v/>
      </c>
      <c r="W120" s="1" t="str">
        <f t="shared" si="10"/>
        <v/>
      </c>
      <c r="X120" s="1">
        <f t="shared" si="8"/>
        <v>0</v>
      </c>
    </row>
    <row r="121" spans="15:24">
      <c r="O121" s="1" t="str">
        <f t="shared" si="10"/>
        <v/>
      </c>
      <c r="P121" s="1" t="str">
        <f t="shared" si="10"/>
        <v/>
      </c>
      <c r="Q121" s="1" t="str">
        <f t="shared" si="10"/>
        <v/>
      </c>
      <c r="R121" s="1" t="str">
        <f t="shared" si="10"/>
        <v/>
      </c>
      <c r="S121" s="1" t="str">
        <f t="shared" si="10"/>
        <v/>
      </c>
      <c r="T121" s="1" t="str">
        <f t="shared" si="10"/>
        <v/>
      </c>
      <c r="U121" s="1" t="str">
        <f t="shared" si="10"/>
        <v/>
      </c>
      <c r="V121" s="1" t="str">
        <f t="shared" si="10"/>
        <v/>
      </c>
      <c r="W121" s="1" t="str">
        <f t="shared" si="10"/>
        <v/>
      </c>
      <c r="X121" s="1">
        <f t="shared" si="8"/>
        <v>0</v>
      </c>
    </row>
    <row r="122" spans="15:24">
      <c r="O122" s="1" t="str">
        <f t="shared" si="10"/>
        <v/>
      </c>
      <c r="P122" s="1" t="str">
        <f t="shared" si="10"/>
        <v/>
      </c>
      <c r="Q122" s="1" t="str">
        <f t="shared" si="10"/>
        <v/>
      </c>
      <c r="R122" s="1" t="str">
        <f t="shared" si="10"/>
        <v/>
      </c>
      <c r="S122" s="1" t="str">
        <f t="shared" si="10"/>
        <v/>
      </c>
      <c r="T122" s="1" t="str">
        <f t="shared" si="10"/>
        <v/>
      </c>
      <c r="U122" s="1" t="str">
        <f t="shared" si="10"/>
        <v/>
      </c>
      <c r="V122" s="1" t="str">
        <f t="shared" si="10"/>
        <v/>
      </c>
      <c r="W122" s="1" t="str">
        <f t="shared" si="10"/>
        <v/>
      </c>
      <c r="X122" s="1">
        <f t="shared" si="8"/>
        <v>0</v>
      </c>
    </row>
    <row r="123" spans="15:24">
      <c r="O123" s="1" t="str">
        <f t="shared" si="10"/>
        <v/>
      </c>
      <c r="P123" s="1" t="str">
        <f t="shared" si="10"/>
        <v/>
      </c>
      <c r="Q123" s="1" t="str">
        <f t="shared" si="10"/>
        <v/>
      </c>
      <c r="R123" s="1" t="str">
        <f t="shared" si="10"/>
        <v/>
      </c>
      <c r="S123" s="1" t="str">
        <f t="shared" si="10"/>
        <v/>
      </c>
      <c r="T123" s="1" t="str">
        <f t="shared" si="10"/>
        <v/>
      </c>
      <c r="U123" s="1" t="str">
        <f t="shared" si="10"/>
        <v/>
      </c>
      <c r="V123" s="1" t="str">
        <f t="shared" si="10"/>
        <v/>
      </c>
      <c r="W123" s="1" t="str">
        <f t="shared" si="10"/>
        <v/>
      </c>
      <c r="X123" s="1">
        <f t="shared" si="8"/>
        <v>0</v>
      </c>
    </row>
    <row r="124" spans="15:24">
      <c r="O124" s="1" t="str">
        <f t="shared" si="10"/>
        <v/>
      </c>
      <c r="P124" s="1" t="str">
        <f t="shared" si="10"/>
        <v/>
      </c>
      <c r="Q124" s="1" t="str">
        <f t="shared" si="10"/>
        <v/>
      </c>
      <c r="R124" s="1" t="str">
        <f t="shared" si="10"/>
        <v/>
      </c>
      <c r="S124" s="1" t="str">
        <f t="shared" si="10"/>
        <v/>
      </c>
      <c r="T124" s="1" t="str">
        <f t="shared" si="10"/>
        <v/>
      </c>
      <c r="U124" s="1" t="str">
        <f t="shared" si="10"/>
        <v/>
      </c>
      <c r="V124" s="1" t="str">
        <f t="shared" si="10"/>
        <v/>
      </c>
      <c r="W124" s="1" t="str">
        <f t="shared" si="10"/>
        <v/>
      </c>
      <c r="X124" s="1">
        <f t="shared" si="8"/>
        <v>0</v>
      </c>
    </row>
    <row r="125" spans="15:24">
      <c r="O125" s="1" t="str">
        <f t="shared" si="10"/>
        <v/>
      </c>
      <c r="P125" s="1" t="str">
        <f t="shared" si="10"/>
        <v/>
      </c>
      <c r="Q125" s="1" t="str">
        <f t="shared" si="10"/>
        <v/>
      </c>
      <c r="R125" s="1" t="str">
        <f t="shared" si="10"/>
        <v/>
      </c>
      <c r="S125" s="1" t="str">
        <f t="shared" si="10"/>
        <v/>
      </c>
      <c r="T125" s="1" t="str">
        <f t="shared" si="10"/>
        <v/>
      </c>
      <c r="U125" s="1" t="str">
        <f t="shared" si="10"/>
        <v/>
      </c>
      <c r="V125" s="1" t="str">
        <f t="shared" si="10"/>
        <v/>
      </c>
      <c r="W125" s="1" t="str">
        <f t="shared" si="10"/>
        <v/>
      </c>
      <c r="X125" s="1">
        <f t="shared" si="8"/>
        <v>0</v>
      </c>
    </row>
    <row r="173" spans="6:6">
      <c r="F173" s="1" t="s">
        <v>1016</v>
      </c>
    </row>
  </sheetData>
  <sheetProtection algorithmName="SHA-512" hashValue="H8GdF1BJN8n3LNLQZiXwd7Y3c+cxKq2K8b6naO7ZAepFRvAa3VdKt9UK8EahPUSE4tVRmY1UgpfFlnklWITL2w==" saltValue="W+KzE3qDDb/TJqy5R4PKqg==" spinCount="100000" sheet="1" formatCells="0" selectLockedCells="1"/>
  <dataConsolidate/>
  <mergeCells count="4">
    <mergeCell ref="B2:D2"/>
    <mergeCell ref="B3:D3"/>
    <mergeCell ref="C76:D76"/>
    <mergeCell ref="C77:D77"/>
  </mergeCells>
  <phoneticPr fontId="1"/>
  <conditionalFormatting sqref="B43:D60">
    <cfRule type="expression" dxfId="29" priority="12">
      <formula>AND($C$36&lt;&gt;"",$C$36&lt;&gt;1)</formula>
    </cfRule>
  </conditionalFormatting>
  <conditionalFormatting sqref="B63:D66">
    <cfRule type="expression" dxfId="28" priority="10">
      <formula>AND($C$36&lt;&gt;"",$C$36&lt;&gt;2)</formula>
    </cfRule>
  </conditionalFormatting>
  <dataValidations count="8">
    <dataValidation imeMode="disabled" allowBlank="1" showInputMessage="1" showErrorMessage="1" sqref="C33" xr:uid="{DF3A4E2E-BDED-4D5B-A8DF-CEBE355046CB}"/>
    <dataValidation type="custom" imeMode="disabled" allowBlank="1" showInputMessage="1" showErrorMessage="1" sqref="C41:C42 C67 C74" xr:uid="{00000000-0002-0000-0600-000001000000}">
      <formula1>OR(C41=0,0,VALUE(C41))</formula1>
    </dataValidation>
    <dataValidation type="custom" allowBlank="1" showInputMessage="1" showErrorMessage="1" error="回答欄と分析方法が一致していません" sqref="C46 C48 C50 C52 C54" xr:uid="{3C86EBAB-DD1A-495C-8342-0ADB9513AF10}">
      <formula1>$C$36=1</formula1>
    </dataValidation>
    <dataValidation type="custom" imeMode="disabled" allowBlank="1" showInputMessage="1" showErrorMessage="1" error="回答欄と分析方法が一致していません" sqref="C58:C60" xr:uid="{B90C8369-5D1B-446D-AE51-ABE783AB3302}">
      <formula1>IF($C$36=1,OR(C58=0,0,VALUE(C58)),"")</formula1>
    </dataValidation>
    <dataValidation type="custom" imeMode="disabled" allowBlank="1" showInputMessage="1" showErrorMessage="1" error="回答欄と分析方法が一致していません" sqref="C63 C65:C66" xr:uid="{30EC3CFC-3BD7-49F8-87B1-1F8C56DD4161}">
      <formula1>IF($C$36=2,OR(C63=0,0,VALUE(C63)),"")</formula1>
    </dataValidation>
    <dataValidation type="list" imeMode="disabled" allowBlank="1" showInputMessage="1" showErrorMessage="1" sqref="C22:C24 C27 C29 C34:C36 C38 C69 C71" xr:uid="{963A9C0C-A3B4-48DE-91EE-1CD7234941AA}">
      <formula1>OFFSET($X22,,,1,-COUNT($O22:$X22))</formula1>
    </dataValidation>
    <dataValidation type="list" imeMode="disabled" allowBlank="1" showInputMessage="1" showErrorMessage="1" sqref="C43:C45 C47 C49 C51 C53 C55:C57" xr:uid="{F0B0EFD6-78BB-4AE5-A585-9519271CE16E}">
      <formula1>IF($C$36=1,OFFSET($X43,,,1,-COUNT($O43:$X43)),"")</formula1>
    </dataValidation>
    <dataValidation type="list" imeMode="disabled" allowBlank="1" showInputMessage="1" showErrorMessage="1" sqref="C64" xr:uid="{BA35846E-AF48-4B25-A332-F43983F1AE49}">
      <formula1>IF($C$36=2,OFFSET($X64,,,1,-COUNT($O64:$X64)),"")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173"/>
  <sheetViews>
    <sheetView zoomScale="90" zoomScaleNormal="90" zoomScaleSheetLayoutView="70" workbookViewId="0">
      <selection activeCell="C58" sqref="C58"/>
    </sheetView>
  </sheetViews>
  <sheetFormatPr defaultColWidth="8.58203125" defaultRowHeight="13"/>
  <cols>
    <col min="1" max="1" width="8.58203125" style="1"/>
    <col min="2" max="2" width="33.08203125" style="23" customWidth="1"/>
    <col min="3" max="3" width="21.33203125" style="27" customWidth="1"/>
    <col min="4" max="4" width="71.75" style="23" customWidth="1"/>
    <col min="5" max="5" width="7.33203125" style="1" hidden="1" customWidth="1"/>
    <col min="6" max="14" width="8.58203125" style="1" hidden="1" customWidth="1"/>
    <col min="15" max="24" width="0" style="1" hidden="1" customWidth="1"/>
    <col min="25" max="16384" width="8.58203125" style="1"/>
  </cols>
  <sheetData>
    <row r="1" spans="2:24">
      <c r="B1" s="1"/>
      <c r="C1" s="5"/>
      <c r="D1" s="1"/>
    </row>
    <row r="2" spans="2:24" s="2" customFormat="1" ht="19">
      <c r="B2" s="338" t="s">
        <v>982</v>
      </c>
      <c r="C2" s="338"/>
      <c r="D2" s="338"/>
    </row>
    <row r="3" spans="2:24" s="2" customFormat="1" ht="19">
      <c r="B3" s="338" t="s">
        <v>1017</v>
      </c>
      <c r="C3" s="338"/>
      <c r="D3" s="338"/>
    </row>
    <row r="4" spans="2:24" s="2" customFormat="1">
      <c r="B4" s="1"/>
      <c r="C4" s="5"/>
      <c r="D4" s="1"/>
    </row>
    <row r="5" spans="2:24" s="2" customFormat="1" ht="15" customHeight="1">
      <c r="B5" s="15"/>
      <c r="C5" s="9" t="s">
        <v>1</v>
      </c>
      <c r="D5" s="74"/>
    </row>
    <row r="6" spans="2:24" s="2" customFormat="1" ht="15" customHeight="1">
      <c r="B6" s="14"/>
      <c r="C6" s="9" t="s">
        <v>26</v>
      </c>
      <c r="D6" s="74"/>
    </row>
    <row r="7" spans="2:24" s="2" customFormat="1" ht="15" customHeight="1">
      <c r="B7" s="13"/>
      <c r="C7" s="9" t="s">
        <v>85</v>
      </c>
      <c r="D7" s="74"/>
    </row>
    <row r="8" spans="2:24" s="2" customFormat="1" ht="20.25" customHeight="1">
      <c r="B8" s="1"/>
      <c r="C8" s="1" t="s">
        <v>108</v>
      </c>
      <c r="D8" s="1"/>
    </row>
    <row r="9" spans="2:24" s="2" customFormat="1">
      <c r="B9" s="1"/>
      <c r="C9" s="1" t="s">
        <v>4</v>
      </c>
      <c r="D9" s="1"/>
    </row>
    <row r="10" spans="2:24">
      <c r="B10" s="122"/>
      <c r="C10" s="76"/>
      <c r="D10" s="87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2:24" s="2" customFormat="1" hidden="1">
      <c r="B11" s="72" t="s">
        <v>7</v>
      </c>
      <c r="C11" s="178" t="str">
        <f>IF('機関名等 '!C11=0,"",'機関名等 '!C11)</f>
        <v/>
      </c>
      <c r="D11" s="72"/>
    </row>
    <row r="12" spans="2:24" s="2" customFormat="1" hidden="1">
      <c r="B12" s="72" t="s">
        <v>28</v>
      </c>
      <c r="C12" s="179" t="str">
        <f>IF('機関名等 '!C12=0,"",'機関名等 '!C12)</f>
        <v/>
      </c>
      <c r="D12" s="72"/>
    </row>
    <row r="13" spans="2:24" s="2" customFormat="1" hidden="1">
      <c r="B13" s="172" t="s">
        <v>29</v>
      </c>
      <c r="C13" s="180"/>
      <c r="D13" s="8"/>
      <c r="F13" s="3"/>
    </row>
    <row r="14" spans="2:24" s="2" customFormat="1" ht="13.5" hidden="1" thickBot="1">
      <c r="B14" s="8" t="s">
        <v>1018</v>
      </c>
      <c r="C14" s="182" t="str">
        <f>共通試料2_結果!C22</f>
        <v/>
      </c>
      <c r="D14" s="8" t="s">
        <v>260</v>
      </c>
      <c r="E14" s="4"/>
    </row>
    <row r="15" spans="2:24" s="2" customFormat="1" ht="13" hidden="1" customHeight="1">
      <c r="B15" s="126" t="s">
        <v>11</v>
      </c>
      <c r="C15" s="136"/>
      <c r="D15" s="127"/>
      <c r="F15" s="3"/>
    </row>
    <row r="16" spans="2:24" s="2" customFormat="1" ht="13" hidden="1" customHeight="1">
      <c r="B16" s="125" t="s">
        <v>12</v>
      </c>
      <c r="C16" s="128" t="str">
        <f>IF('機関名等 '!C19=0,"",'機関名等 '!C19)</f>
        <v/>
      </c>
      <c r="D16" s="125" t="s">
        <v>244</v>
      </c>
      <c r="F16" s="3"/>
    </row>
    <row r="17" spans="2:24" s="2" customFormat="1" ht="13" hidden="1" customHeight="1">
      <c r="B17" s="125" t="s">
        <v>1019</v>
      </c>
      <c r="C17" s="128" t="str">
        <f>IF('機関名等 '!C20=0,"",'機関名等 '!C20)</f>
        <v/>
      </c>
      <c r="D17" s="125" t="s">
        <v>86</v>
      </c>
      <c r="F17" s="3"/>
    </row>
    <row r="18" spans="2:24" s="2" customFormat="1" ht="13" hidden="1" customHeight="1">
      <c r="B18" s="125" t="s">
        <v>13</v>
      </c>
      <c r="C18" s="128" t="str">
        <f>IF('機関名等 '!C21=0,"",'機関名等 '!C21)</f>
        <v/>
      </c>
      <c r="D18" s="125" t="s">
        <v>86</v>
      </c>
      <c r="F18" s="3"/>
    </row>
    <row r="19" spans="2:24" s="2" customFormat="1" ht="26" hidden="1">
      <c r="B19" s="129" t="s">
        <v>31</v>
      </c>
      <c r="C19" s="128" t="str">
        <f>IF('機関名等 '!C22=0,"",'機関名等 '!C22)</f>
        <v/>
      </c>
      <c r="D19" s="125" t="s">
        <v>86</v>
      </c>
      <c r="F19" s="3"/>
    </row>
    <row r="20" spans="2:24" s="2" customFormat="1" hidden="1">
      <c r="B20" s="8"/>
      <c r="C20" s="183"/>
      <c r="D20" s="8"/>
      <c r="E20" s="4"/>
    </row>
    <row r="21" spans="2:24" s="2" customFormat="1" ht="13.5" thickBot="1">
      <c r="B21" s="10" t="s">
        <v>32</v>
      </c>
      <c r="C21" s="76" t="s">
        <v>6</v>
      </c>
      <c r="D21" s="65"/>
      <c r="E21" s="4"/>
      <c r="O21" s="1" t="str">
        <f t="shared" ref="O21:W36" si="0">IFERROR(IF((P21-1)&lt;1,"",P21-1),"")</f>
        <v/>
      </c>
      <c r="P21" s="1" t="str">
        <f t="shared" si="0"/>
        <v/>
      </c>
      <c r="Q21" s="1" t="str">
        <f t="shared" si="0"/>
        <v/>
      </c>
      <c r="R21" s="1" t="str">
        <f t="shared" si="0"/>
        <v/>
      </c>
      <c r="S21" s="1" t="str">
        <f t="shared" si="0"/>
        <v/>
      </c>
      <c r="T21" s="1" t="str">
        <f t="shared" si="0"/>
        <v/>
      </c>
      <c r="U21" s="1" t="str">
        <f t="shared" si="0"/>
        <v/>
      </c>
      <c r="V21" s="1" t="str">
        <f t="shared" si="0"/>
        <v/>
      </c>
      <c r="W21" s="1" t="str">
        <f>IFERROR(IF((X21-1)&lt;1,"",X21-1),"")</f>
        <v/>
      </c>
      <c r="X21" s="1">
        <f>COUNTA(E21:N21)</f>
        <v>0</v>
      </c>
    </row>
    <row r="22" spans="2:24" s="2" customFormat="1" ht="20.149999999999999" customHeight="1">
      <c r="B22" s="6" t="s">
        <v>33</v>
      </c>
      <c r="C22" s="89"/>
      <c r="D22" s="61" t="str">
        <f>E22&amp;"　　"&amp;F22&amp;"　　"&amp;G22&amp;"　　"&amp;H22&amp;"　　"&amp;I22</f>
        <v>１．1未満　　２．1以上2未満　　３．2以上5未満　　４．5以上10未満　　５．10以上</v>
      </c>
      <c r="E22" s="1" t="s">
        <v>221</v>
      </c>
      <c r="F22" s="1" t="s">
        <v>230</v>
      </c>
      <c r="G22" s="1" t="s">
        <v>233</v>
      </c>
      <c r="H22" s="1" t="s">
        <v>234</v>
      </c>
      <c r="I22" s="1" t="s">
        <v>235</v>
      </c>
      <c r="J22" s="1"/>
      <c r="K22" s="1"/>
      <c r="L22" s="1"/>
      <c r="M22" s="1"/>
      <c r="N22" s="1"/>
      <c r="O22" s="1" t="str">
        <f t="shared" si="0"/>
        <v/>
      </c>
      <c r="P22" s="1" t="str">
        <f t="shared" si="0"/>
        <v/>
      </c>
      <c r="Q22" s="1" t="str">
        <f t="shared" si="0"/>
        <v/>
      </c>
      <c r="R22" s="1" t="str">
        <f t="shared" si="0"/>
        <v/>
      </c>
      <c r="S22" s="1" t="str">
        <f t="shared" si="0"/>
        <v/>
      </c>
      <c r="T22" s="1">
        <f t="shared" si="0"/>
        <v>1</v>
      </c>
      <c r="U22" s="1">
        <f t="shared" si="0"/>
        <v>2</v>
      </c>
      <c r="V22" s="1">
        <f t="shared" si="0"/>
        <v>3</v>
      </c>
      <c r="W22" s="1">
        <f t="shared" si="0"/>
        <v>4</v>
      </c>
      <c r="X22" s="1">
        <f t="shared" ref="X22:X86" si="1">COUNTA(E22:N22)</f>
        <v>5</v>
      </c>
    </row>
    <row r="23" spans="2:24" s="2" customFormat="1" ht="29.5" customHeight="1">
      <c r="B23" s="6" t="s">
        <v>34</v>
      </c>
      <c r="C23" s="86"/>
      <c r="D23" s="61" t="str">
        <f>E23&amp;"　　"&amp;F23&amp;"　　"&amp;G23&amp;"　　"&amp;H23&amp;"　　"&amp;I23</f>
        <v>１．50未満　　２．50以上100未満　　３．100以上200未満　　４．200以上500未満　　５．500以上</v>
      </c>
      <c r="E23" s="186" t="s">
        <v>236</v>
      </c>
      <c r="F23" s="186" t="s">
        <v>237</v>
      </c>
      <c r="G23" s="186" t="s">
        <v>231</v>
      </c>
      <c r="H23" s="186" t="s">
        <v>972</v>
      </c>
      <c r="I23" s="186" t="s">
        <v>238</v>
      </c>
      <c r="J23" s="5"/>
      <c r="K23" s="1"/>
      <c r="L23" s="1"/>
      <c r="M23" s="1"/>
      <c r="N23" s="1"/>
      <c r="O23" s="1" t="str">
        <f t="shared" si="0"/>
        <v/>
      </c>
      <c r="P23" s="1" t="str">
        <f t="shared" si="0"/>
        <v/>
      </c>
      <c r="Q23" s="1" t="str">
        <f t="shared" si="0"/>
        <v/>
      </c>
      <c r="R23" s="1" t="str">
        <f t="shared" si="0"/>
        <v/>
      </c>
      <c r="S23" s="1" t="str">
        <f t="shared" si="0"/>
        <v/>
      </c>
      <c r="T23" s="1">
        <f t="shared" si="0"/>
        <v>1</v>
      </c>
      <c r="U23" s="1">
        <f t="shared" si="0"/>
        <v>2</v>
      </c>
      <c r="V23" s="1">
        <f t="shared" si="0"/>
        <v>3</v>
      </c>
      <c r="W23" s="1">
        <f t="shared" si="0"/>
        <v>4</v>
      </c>
      <c r="X23" s="1">
        <f t="shared" si="1"/>
        <v>5</v>
      </c>
    </row>
    <row r="24" spans="2:24" s="2" customFormat="1" ht="20.149999999999999" customHeight="1" thickBot="1">
      <c r="B24" s="6" t="s">
        <v>35</v>
      </c>
      <c r="C24" s="90"/>
      <c r="D24" s="56" t="str">
        <f t="shared" ref="D24" si="2">E24&amp;"　　"&amp;F24</f>
        <v>１．あり　　２．なし</v>
      </c>
      <c r="E24" s="1" t="s">
        <v>36</v>
      </c>
      <c r="F24" s="1" t="s">
        <v>37</v>
      </c>
      <c r="G24" s="1"/>
      <c r="H24" s="1"/>
      <c r="I24" s="1"/>
      <c r="J24" s="1"/>
      <c r="K24" s="1"/>
      <c r="L24" s="1"/>
      <c r="M24" s="1"/>
      <c r="N24" s="1"/>
      <c r="O24" s="1" t="str">
        <f t="shared" si="0"/>
        <v/>
      </c>
      <c r="P24" s="1" t="str">
        <f t="shared" si="0"/>
        <v/>
      </c>
      <c r="Q24" s="1" t="str">
        <f t="shared" si="0"/>
        <v/>
      </c>
      <c r="R24" s="1" t="str">
        <f t="shared" si="0"/>
        <v/>
      </c>
      <c r="S24" s="1" t="str">
        <f t="shared" si="0"/>
        <v/>
      </c>
      <c r="T24" s="1" t="str">
        <f t="shared" si="0"/>
        <v/>
      </c>
      <c r="U24" s="1" t="str">
        <f t="shared" si="0"/>
        <v/>
      </c>
      <c r="V24" s="1" t="str">
        <f t="shared" si="0"/>
        <v/>
      </c>
      <c r="W24" s="1">
        <f t="shared" si="0"/>
        <v>1</v>
      </c>
      <c r="X24" s="1">
        <f t="shared" si="1"/>
        <v>2</v>
      </c>
    </row>
    <row r="25" spans="2:24" s="2" customFormat="1" ht="20.149999999999999" customHeight="1">
      <c r="B25" s="59"/>
      <c r="C25" s="59"/>
      <c r="D25" s="9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tr">
        <f t="shared" si="0"/>
        <v/>
      </c>
      <c r="P25" s="1" t="str">
        <f t="shared" si="0"/>
        <v/>
      </c>
      <c r="Q25" s="1" t="str">
        <f t="shared" si="0"/>
        <v/>
      </c>
      <c r="R25" s="1" t="str">
        <f t="shared" si="0"/>
        <v/>
      </c>
      <c r="S25" s="1" t="str">
        <f t="shared" si="0"/>
        <v/>
      </c>
      <c r="T25" s="1" t="str">
        <f t="shared" si="0"/>
        <v/>
      </c>
      <c r="U25" s="1" t="str">
        <f t="shared" si="0"/>
        <v/>
      </c>
      <c r="V25" s="1" t="str">
        <f t="shared" si="0"/>
        <v/>
      </c>
      <c r="W25" s="1" t="str">
        <f t="shared" si="0"/>
        <v/>
      </c>
      <c r="X25" s="1">
        <f t="shared" si="1"/>
        <v>0</v>
      </c>
    </row>
    <row r="26" spans="2:24" ht="20.25" customHeight="1" thickBot="1">
      <c r="B26" s="36" t="s">
        <v>44</v>
      </c>
      <c r="C26" s="94"/>
      <c r="D26" s="65"/>
      <c r="O26" s="1" t="str">
        <f t="shared" si="0"/>
        <v/>
      </c>
      <c r="P26" s="1" t="str">
        <f t="shared" si="0"/>
        <v/>
      </c>
      <c r="Q26" s="1" t="str">
        <f t="shared" si="0"/>
        <v/>
      </c>
      <c r="R26" s="1" t="str">
        <f t="shared" si="0"/>
        <v/>
      </c>
      <c r="S26" s="1" t="str">
        <f t="shared" si="0"/>
        <v/>
      </c>
      <c r="T26" s="1" t="str">
        <f t="shared" si="0"/>
        <v/>
      </c>
      <c r="U26" s="1" t="str">
        <f t="shared" si="0"/>
        <v/>
      </c>
      <c r="V26" s="1" t="str">
        <f t="shared" si="0"/>
        <v/>
      </c>
      <c r="W26" s="1" t="str">
        <f t="shared" si="0"/>
        <v/>
      </c>
      <c r="X26" s="1">
        <f t="shared" si="1"/>
        <v>0</v>
      </c>
    </row>
    <row r="27" spans="2:24" ht="20.25" customHeight="1">
      <c r="B27" s="37" t="s">
        <v>87</v>
      </c>
      <c r="C27" s="89"/>
      <c r="D27" s="61" t="str">
        <f>E27&amp;"　　"&amp;F27&amp;"　　"&amp;G27&amp;"　　"&amp;H27&amp;"　　"&amp;I27</f>
        <v>１．冷暗所保存 　　２．保存しない（直ちに分析）　　３．その他　　　　</v>
      </c>
      <c r="E27" s="1" t="s">
        <v>45</v>
      </c>
      <c r="F27" s="1" t="s">
        <v>46</v>
      </c>
      <c r="G27" s="1" t="s">
        <v>47</v>
      </c>
      <c r="O27" s="1" t="str">
        <f t="shared" si="0"/>
        <v/>
      </c>
      <c r="P27" s="1" t="str">
        <f t="shared" si="0"/>
        <v/>
      </c>
      <c r="Q27" s="1" t="str">
        <f t="shared" si="0"/>
        <v/>
      </c>
      <c r="R27" s="1" t="str">
        <f t="shared" si="0"/>
        <v/>
      </c>
      <c r="S27" s="1" t="str">
        <f t="shared" si="0"/>
        <v/>
      </c>
      <c r="T27" s="1" t="str">
        <f t="shared" si="0"/>
        <v/>
      </c>
      <c r="U27" s="1" t="str">
        <f t="shared" si="0"/>
        <v/>
      </c>
      <c r="V27" s="1">
        <f t="shared" si="0"/>
        <v>1</v>
      </c>
      <c r="W27" s="1">
        <f t="shared" si="0"/>
        <v>2</v>
      </c>
      <c r="X27" s="1">
        <f t="shared" si="1"/>
        <v>3</v>
      </c>
    </row>
    <row r="28" spans="2:24" ht="20.25" customHeight="1">
      <c r="B28" s="39" t="s">
        <v>121</v>
      </c>
      <c r="C28" s="96"/>
      <c r="D28" s="73"/>
      <c r="O28" s="1" t="str">
        <f t="shared" si="0"/>
        <v/>
      </c>
      <c r="P28" s="1" t="str">
        <f t="shared" si="0"/>
        <v/>
      </c>
      <c r="Q28" s="1" t="str">
        <f t="shared" si="0"/>
        <v/>
      </c>
      <c r="R28" s="1" t="str">
        <f t="shared" si="0"/>
        <v/>
      </c>
      <c r="S28" s="1" t="str">
        <f t="shared" si="0"/>
        <v/>
      </c>
      <c r="T28" s="1" t="str">
        <f t="shared" si="0"/>
        <v/>
      </c>
      <c r="U28" s="1" t="str">
        <f t="shared" si="0"/>
        <v/>
      </c>
      <c r="V28" s="1" t="str">
        <f t="shared" si="0"/>
        <v/>
      </c>
      <c r="W28" s="1" t="str">
        <f t="shared" si="0"/>
        <v/>
      </c>
      <c r="X28" s="1">
        <f t="shared" si="1"/>
        <v>0</v>
      </c>
    </row>
    <row r="29" spans="2:24" ht="20.149999999999999" customHeight="1" thickBot="1">
      <c r="B29" s="38" t="s">
        <v>48</v>
      </c>
      <c r="C29" s="90"/>
      <c r="D29" s="207" t="str">
        <f>E29&amp;"　　"&amp;F29&amp;"　　"&amp;G29&amp;"　　"&amp;H29&amp;"　　"&amp;I29</f>
        <v>１．4未満　　２．4以上5未満　　３．5以上6未満　　４．6以上10未満　　５．10以上</v>
      </c>
      <c r="E29" s="1" t="s">
        <v>240</v>
      </c>
      <c r="F29" s="1" t="s">
        <v>901</v>
      </c>
      <c r="G29" s="1" t="s">
        <v>902</v>
      </c>
      <c r="H29" s="1" t="s">
        <v>903</v>
      </c>
      <c r="I29" s="1" t="s">
        <v>235</v>
      </c>
      <c r="O29" s="1" t="str">
        <f t="shared" si="0"/>
        <v/>
      </c>
      <c r="P29" s="1" t="str">
        <f t="shared" si="0"/>
        <v/>
      </c>
      <c r="Q29" s="1" t="str">
        <f t="shared" si="0"/>
        <v/>
      </c>
      <c r="R29" s="1" t="str">
        <f t="shared" si="0"/>
        <v/>
      </c>
      <c r="S29" s="1" t="str">
        <f t="shared" si="0"/>
        <v/>
      </c>
      <c r="T29" s="1">
        <f t="shared" si="0"/>
        <v>1</v>
      </c>
      <c r="U29" s="1">
        <f t="shared" si="0"/>
        <v>2</v>
      </c>
      <c r="V29" s="1">
        <f t="shared" si="0"/>
        <v>3</v>
      </c>
      <c r="W29" s="1">
        <f t="shared" si="0"/>
        <v>4</v>
      </c>
      <c r="X29" s="1">
        <f t="shared" si="1"/>
        <v>5</v>
      </c>
    </row>
    <row r="30" spans="2:24" ht="20.149999999999999" customHeight="1">
      <c r="B30" s="35" t="s">
        <v>50</v>
      </c>
      <c r="C30" s="54"/>
      <c r="D30" s="57"/>
      <c r="O30" s="1" t="str">
        <f t="shared" si="0"/>
        <v/>
      </c>
      <c r="P30" s="1" t="str">
        <f t="shared" si="0"/>
        <v/>
      </c>
      <c r="Q30" s="1" t="str">
        <f t="shared" si="0"/>
        <v/>
      </c>
      <c r="R30" s="1" t="str">
        <f t="shared" si="0"/>
        <v/>
      </c>
      <c r="S30" s="1" t="str">
        <f t="shared" si="0"/>
        <v/>
      </c>
      <c r="T30" s="1" t="str">
        <f t="shared" si="0"/>
        <v/>
      </c>
      <c r="U30" s="1" t="str">
        <f t="shared" si="0"/>
        <v/>
      </c>
      <c r="V30" s="1" t="str">
        <f t="shared" si="0"/>
        <v/>
      </c>
      <c r="W30" s="1" t="str">
        <f t="shared" si="0"/>
        <v/>
      </c>
      <c r="X30" s="1">
        <f t="shared" si="1"/>
        <v>0</v>
      </c>
    </row>
    <row r="31" spans="2:24" ht="20.25" customHeight="1">
      <c r="B31" s="72"/>
      <c r="C31" s="54"/>
      <c r="D31" s="59"/>
      <c r="O31" s="1" t="str">
        <f t="shared" si="0"/>
        <v/>
      </c>
      <c r="P31" s="1" t="str">
        <f t="shared" si="0"/>
        <v/>
      </c>
      <c r="Q31" s="1" t="str">
        <f t="shared" si="0"/>
        <v/>
      </c>
      <c r="R31" s="1" t="str">
        <f t="shared" si="0"/>
        <v/>
      </c>
      <c r="S31" s="1" t="str">
        <f t="shared" si="0"/>
        <v/>
      </c>
      <c r="T31" s="1" t="str">
        <f t="shared" si="0"/>
        <v/>
      </c>
      <c r="U31" s="1" t="str">
        <f t="shared" si="0"/>
        <v/>
      </c>
      <c r="V31" s="1" t="str">
        <f t="shared" si="0"/>
        <v/>
      </c>
      <c r="W31" s="1" t="str">
        <f t="shared" si="0"/>
        <v/>
      </c>
      <c r="X31" s="1">
        <f t="shared" si="1"/>
        <v>0</v>
      </c>
    </row>
    <row r="32" spans="2:24" ht="20.149999999999999" customHeight="1" thickBot="1">
      <c r="B32" s="10" t="s">
        <v>38</v>
      </c>
      <c r="C32" s="97"/>
      <c r="D32" s="87"/>
      <c r="O32" s="1" t="str">
        <f t="shared" si="0"/>
        <v/>
      </c>
      <c r="P32" s="1" t="str">
        <f t="shared" si="0"/>
        <v/>
      </c>
      <c r="Q32" s="1" t="str">
        <f t="shared" si="0"/>
        <v/>
      </c>
      <c r="R32" s="1" t="str">
        <f t="shared" si="0"/>
        <v/>
      </c>
      <c r="S32" s="1" t="str">
        <f t="shared" si="0"/>
        <v/>
      </c>
      <c r="T32" s="1" t="str">
        <f t="shared" si="0"/>
        <v/>
      </c>
      <c r="U32" s="1" t="str">
        <f t="shared" si="0"/>
        <v/>
      </c>
      <c r="V32" s="1" t="str">
        <f t="shared" si="0"/>
        <v/>
      </c>
      <c r="W32" s="1" t="str">
        <f t="shared" si="0"/>
        <v/>
      </c>
      <c r="X32" s="1">
        <f t="shared" si="1"/>
        <v>0</v>
      </c>
    </row>
    <row r="33" spans="1:24" ht="20.149999999999999" hidden="1" customHeight="1" thickBot="1">
      <c r="B33" s="47" t="s">
        <v>9</v>
      </c>
      <c r="C33" s="88"/>
      <c r="D33" s="133"/>
      <c r="O33" s="1" t="str">
        <f t="shared" si="0"/>
        <v/>
      </c>
      <c r="P33" s="1" t="str">
        <f t="shared" si="0"/>
        <v/>
      </c>
      <c r="Q33" s="1" t="str">
        <f t="shared" si="0"/>
        <v/>
      </c>
      <c r="R33" s="1" t="str">
        <f t="shared" si="0"/>
        <v/>
      </c>
      <c r="S33" s="1" t="str">
        <f t="shared" si="0"/>
        <v/>
      </c>
      <c r="T33" s="1" t="str">
        <f t="shared" si="0"/>
        <v/>
      </c>
      <c r="U33" s="1" t="str">
        <f t="shared" si="0"/>
        <v/>
      </c>
      <c r="V33" s="1" t="str">
        <f t="shared" si="0"/>
        <v/>
      </c>
      <c r="W33" s="1" t="str">
        <f t="shared" si="0"/>
        <v/>
      </c>
      <c r="X33" s="1">
        <f t="shared" si="1"/>
        <v>0</v>
      </c>
    </row>
    <row r="34" spans="1:24" ht="20.149999999999999" customHeight="1">
      <c r="B34" s="33" t="s">
        <v>275</v>
      </c>
      <c r="C34" s="89"/>
      <c r="D34" s="61" t="str">
        <f>E34&amp;"　　"&amp;F34&amp;"　　"&amp;G34&amp;"　　"&amp;H34&amp;"　　"&amp;I34</f>
        <v>１．7未満　　２．7以上14未満　　３．14以上21未満　　４．21以上28未満　　５．28以上</v>
      </c>
      <c r="E34" s="1" t="s">
        <v>924</v>
      </c>
      <c r="F34" s="1" t="s">
        <v>926</v>
      </c>
      <c r="G34" s="1" t="s">
        <v>928</v>
      </c>
      <c r="H34" s="1" t="s">
        <v>929</v>
      </c>
      <c r="I34" s="1" t="s">
        <v>930</v>
      </c>
      <c r="O34" s="1" t="str">
        <f t="shared" si="0"/>
        <v/>
      </c>
      <c r="P34" s="1" t="str">
        <f t="shared" si="0"/>
        <v/>
      </c>
      <c r="Q34" s="1" t="str">
        <f t="shared" si="0"/>
        <v/>
      </c>
      <c r="R34" s="1" t="str">
        <f t="shared" si="0"/>
        <v/>
      </c>
      <c r="S34" s="1" t="str">
        <f t="shared" si="0"/>
        <v/>
      </c>
      <c r="T34" s="1">
        <f t="shared" si="0"/>
        <v>1</v>
      </c>
      <c r="U34" s="1">
        <f t="shared" si="0"/>
        <v>2</v>
      </c>
      <c r="V34" s="1">
        <f t="shared" si="0"/>
        <v>3</v>
      </c>
      <c r="W34" s="1">
        <f t="shared" si="0"/>
        <v>4</v>
      </c>
      <c r="X34" s="1">
        <f t="shared" si="1"/>
        <v>5</v>
      </c>
    </row>
    <row r="35" spans="1:24" ht="20.149999999999999" customHeight="1">
      <c r="B35" s="33" t="s">
        <v>276</v>
      </c>
      <c r="C35" s="86"/>
      <c r="D35" s="61" t="str">
        <f>E35&amp;"　　"&amp;F35&amp;"　　"&amp;G35&amp;"　　"&amp;H35&amp;"　　"&amp;I35</f>
        <v>１．1未満　　２．1以上2未満　　３．2以上7未満　　４．7以上　　</v>
      </c>
      <c r="E35" s="1" t="s">
        <v>221</v>
      </c>
      <c r="F35" s="1" t="s">
        <v>230</v>
      </c>
      <c r="G35" s="1" t="s">
        <v>940</v>
      </c>
      <c r="H35" s="1" t="s">
        <v>277</v>
      </c>
      <c r="O35" s="1" t="str">
        <f t="shared" si="0"/>
        <v/>
      </c>
      <c r="P35" s="1" t="str">
        <f t="shared" si="0"/>
        <v/>
      </c>
      <c r="Q35" s="1" t="str">
        <f t="shared" si="0"/>
        <v/>
      </c>
      <c r="R35" s="1" t="str">
        <f t="shared" si="0"/>
        <v/>
      </c>
      <c r="S35" s="1" t="str">
        <f t="shared" si="0"/>
        <v/>
      </c>
      <c r="T35" s="1" t="str">
        <f t="shared" si="0"/>
        <v/>
      </c>
      <c r="U35" s="1">
        <f t="shared" si="0"/>
        <v>1</v>
      </c>
      <c r="V35" s="1">
        <f t="shared" si="0"/>
        <v>2</v>
      </c>
      <c r="W35" s="1">
        <f t="shared" si="0"/>
        <v>3</v>
      </c>
      <c r="X35" s="1">
        <f t="shared" si="1"/>
        <v>4</v>
      </c>
    </row>
    <row r="36" spans="1:24" ht="36" customHeight="1">
      <c r="B36" s="34" t="s">
        <v>80</v>
      </c>
      <c r="C36" s="86"/>
      <c r="D36" s="58" t="str">
        <f>E36&amp;"　　"&amp;F36&amp;"　　"&amp;G36&amp;"　　"&amp;H36&amp;"　　"&amp;I36</f>
        <v>１．ランタン－アリザリンコンプレキソン吸光光度法　　２．イオン電極法　　３．イオンクロマトグラフ法　　４. その他　　</v>
      </c>
      <c r="E36" s="1" t="s">
        <v>509</v>
      </c>
      <c r="F36" s="1" t="s">
        <v>510</v>
      </c>
      <c r="G36" s="1" t="s">
        <v>511</v>
      </c>
      <c r="H36" s="1" t="s">
        <v>512</v>
      </c>
      <c r="O36" s="1" t="str">
        <f t="shared" si="0"/>
        <v/>
      </c>
      <c r="P36" s="1" t="str">
        <f t="shared" si="0"/>
        <v/>
      </c>
      <c r="Q36" s="1" t="str">
        <f t="shared" si="0"/>
        <v/>
      </c>
      <c r="R36" s="1" t="str">
        <f t="shared" si="0"/>
        <v/>
      </c>
      <c r="S36" s="1" t="str">
        <f t="shared" si="0"/>
        <v/>
      </c>
      <c r="T36" s="1" t="str">
        <f t="shared" si="0"/>
        <v/>
      </c>
      <c r="U36" s="1">
        <f t="shared" si="0"/>
        <v>1</v>
      </c>
      <c r="V36" s="1">
        <f t="shared" si="0"/>
        <v>2</v>
      </c>
      <c r="W36" s="1">
        <f t="shared" si="0"/>
        <v>3</v>
      </c>
      <c r="X36" s="1">
        <f t="shared" si="1"/>
        <v>4</v>
      </c>
    </row>
    <row r="37" spans="1:24" ht="20.149999999999999" customHeight="1">
      <c r="B37" s="39" t="s">
        <v>122</v>
      </c>
      <c r="C37" s="96"/>
      <c r="D37" s="73"/>
      <c r="O37" s="1" t="str">
        <f t="shared" ref="O37:W53" si="3">IFERROR(IF((P37-1)&lt;1,"",P37-1),"")</f>
        <v/>
      </c>
      <c r="P37" s="1" t="str">
        <f t="shared" si="3"/>
        <v/>
      </c>
      <c r="Q37" s="1" t="str">
        <f t="shared" si="3"/>
        <v/>
      </c>
      <c r="R37" s="1" t="str">
        <f t="shared" si="3"/>
        <v/>
      </c>
      <c r="S37" s="1" t="str">
        <f t="shared" si="3"/>
        <v/>
      </c>
      <c r="T37" s="1" t="str">
        <f t="shared" si="3"/>
        <v/>
      </c>
      <c r="U37" s="1" t="str">
        <f t="shared" si="3"/>
        <v/>
      </c>
      <c r="V37" s="1" t="str">
        <f t="shared" si="3"/>
        <v/>
      </c>
      <c r="W37" s="1" t="str">
        <f t="shared" si="3"/>
        <v/>
      </c>
      <c r="X37" s="1">
        <f t="shared" si="1"/>
        <v>0</v>
      </c>
    </row>
    <row r="38" spans="1:24" ht="31.5" customHeight="1">
      <c r="B38" s="34" t="s">
        <v>39</v>
      </c>
      <c r="C38" s="86"/>
      <c r="D38" s="62" t="str">
        <f>E38&amp;"　　"&amp;F38&amp;"　　"&amp;G38&amp;"　　"&amp;H38&amp;"　　"&amp;I38&amp;"　　"&amp;J38&amp;"　　"&amp;K38</f>
        <v>１．蒸留水　　２．イオン交換水　　３．超純水　　４．（逆浸透膜＋イオン交換）水　　５．逆浸透膜水　　６．その他　　</v>
      </c>
      <c r="E38" s="1" t="s">
        <v>40</v>
      </c>
      <c r="F38" s="1" t="s">
        <v>41</v>
      </c>
      <c r="G38" s="1" t="s">
        <v>42</v>
      </c>
      <c r="H38" s="1" t="s">
        <v>112</v>
      </c>
      <c r="I38" s="1" t="s">
        <v>113</v>
      </c>
      <c r="J38" s="1" t="s">
        <v>114</v>
      </c>
      <c r="O38" s="1" t="str">
        <f t="shared" si="3"/>
        <v/>
      </c>
      <c r="P38" s="1" t="str">
        <f t="shared" si="3"/>
        <v/>
      </c>
      <c r="Q38" s="1" t="str">
        <f t="shared" si="3"/>
        <v/>
      </c>
      <c r="R38" s="1" t="str">
        <f t="shared" si="3"/>
        <v/>
      </c>
      <c r="S38" s="1">
        <f t="shared" si="3"/>
        <v>1</v>
      </c>
      <c r="T38" s="1">
        <f t="shared" si="3"/>
        <v>2</v>
      </c>
      <c r="U38" s="1">
        <f t="shared" si="3"/>
        <v>3</v>
      </c>
      <c r="V38" s="1">
        <f t="shared" si="3"/>
        <v>4</v>
      </c>
      <c r="W38" s="1">
        <f t="shared" si="3"/>
        <v>5</v>
      </c>
      <c r="X38" s="1">
        <f t="shared" si="1"/>
        <v>6</v>
      </c>
    </row>
    <row r="39" spans="1:24" ht="20.149999999999999" customHeight="1" thickBot="1">
      <c r="B39" s="39" t="s">
        <v>122</v>
      </c>
      <c r="C39" s="98"/>
      <c r="D39" s="73"/>
      <c r="O39" s="1" t="str">
        <f t="shared" si="3"/>
        <v/>
      </c>
      <c r="P39" s="1" t="str">
        <f t="shared" si="3"/>
        <v/>
      </c>
      <c r="Q39" s="1" t="str">
        <f t="shared" si="3"/>
        <v/>
      </c>
      <c r="R39" s="1" t="str">
        <f t="shared" si="3"/>
        <v/>
      </c>
      <c r="S39" s="1" t="str">
        <f t="shared" si="3"/>
        <v/>
      </c>
      <c r="T39" s="1" t="str">
        <f t="shared" si="3"/>
        <v/>
      </c>
      <c r="U39" s="1" t="str">
        <f t="shared" si="3"/>
        <v/>
      </c>
      <c r="V39" s="1" t="str">
        <f t="shared" si="3"/>
        <v/>
      </c>
      <c r="W39" s="1" t="str">
        <f t="shared" si="3"/>
        <v/>
      </c>
      <c r="X39" s="1">
        <f t="shared" si="1"/>
        <v>0</v>
      </c>
    </row>
    <row r="40" spans="1:24" ht="20.25" customHeight="1">
      <c r="B40" s="72" t="s">
        <v>1027</v>
      </c>
      <c r="D40" s="5"/>
    </row>
    <row r="41" spans="1:24" ht="20.5" customHeight="1">
      <c r="B41" s="154"/>
      <c r="C41" s="155"/>
      <c r="D41" s="19"/>
      <c r="O41" s="1" t="str">
        <f t="shared" si="3"/>
        <v/>
      </c>
      <c r="P41" s="1" t="str">
        <f t="shared" si="3"/>
        <v/>
      </c>
      <c r="Q41" s="1" t="str">
        <f t="shared" si="3"/>
        <v/>
      </c>
      <c r="R41" s="1" t="str">
        <f t="shared" si="3"/>
        <v/>
      </c>
      <c r="S41" s="1" t="str">
        <f t="shared" si="3"/>
        <v/>
      </c>
      <c r="T41" s="1" t="str">
        <f t="shared" si="3"/>
        <v/>
      </c>
      <c r="U41" s="1" t="str">
        <f t="shared" si="3"/>
        <v/>
      </c>
      <c r="V41" s="1" t="str">
        <f t="shared" si="3"/>
        <v/>
      </c>
      <c r="W41" s="1" t="str">
        <f t="shared" si="3"/>
        <v/>
      </c>
      <c r="X41" s="1">
        <f t="shared" si="1"/>
        <v>0</v>
      </c>
    </row>
    <row r="42" spans="1:24" ht="17.5" customHeight="1" thickBot="1">
      <c r="A42" s="2"/>
      <c r="B42" s="10" t="s">
        <v>534</v>
      </c>
      <c r="C42" s="97"/>
      <c r="D42" s="65"/>
      <c r="O42" s="1" t="str">
        <f t="shared" si="3"/>
        <v/>
      </c>
      <c r="P42" s="1" t="str">
        <f t="shared" si="3"/>
        <v/>
      </c>
      <c r="Q42" s="1" t="str">
        <f t="shared" si="3"/>
        <v/>
      </c>
      <c r="R42" s="1" t="str">
        <f t="shared" si="3"/>
        <v/>
      </c>
      <c r="S42" s="1" t="str">
        <f t="shared" si="3"/>
        <v/>
      </c>
      <c r="T42" s="1" t="str">
        <f t="shared" si="3"/>
        <v/>
      </c>
      <c r="U42" s="1" t="str">
        <f t="shared" si="3"/>
        <v/>
      </c>
      <c r="V42" s="1" t="str">
        <f t="shared" si="3"/>
        <v/>
      </c>
      <c r="W42" s="1" t="str">
        <f t="shared" si="3"/>
        <v/>
      </c>
      <c r="X42" s="1">
        <f t="shared" si="1"/>
        <v>0</v>
      </c>
    </row>
    <row r="43" spans="1:24" ht="20.149999999999999" customHeight="1">
      <c r="A43" s="2"/>
      <c r="B43" s="32" t="s">
        <v>533</v>
      </c>
      <c r="C43" s="251"/>
      <c r="D43" s="111" t="s">
        <v>51</v>
      </c>
      <c r="O43" s="1" t="str">
        <f t="shared" si="3"/>
        <v/>
      </c>
      <c r="P43" s="1" t="str">
        <f t="shared" si="3"/>
        <v/>
      </c>
      <c r="Q43" s="1" t="str">
        <f t="shared" si="3"/>
        <v/>
      </c>
      <c r="R43" s="1" t="str">
        <f t="shared" si="3"/>
        <v/>
      </c>
      <c r="S43" s="1" t="str">
        <f t="shared" si="3"/>
        <v/>
      </c>
      <c r="T43" s="1" t="str">
        <f t="shared" si="3"/>
        <v/>
      </c>
      <c r="U43" s="1" t="str">
        <f t="shared" si="3"/>
        <v/>
      </c>
      <c r="V43" s="1" t="str">
        <f t="shared" si="3"/>
        <v/>
      </c>
      <c r="W43" s="1" t="str">
        <f t="shared" si="3"/>
        <v/>
      </c>
      <c r="X43" s="1">
        <f t="shared" si="1"/>
        <v>0</v>
      </c>
    </row>
    <row r="44" spans="1:24" ht="20.149999999999999" customHeight="1">
      <c r="A44" s="2"/>
      <c r="B44" s="242" t="s">
        <v>513</v>
      </c>
      <c r="C44" s="86"/>
      <c r="D44" s="58" t="str">
        <f>E44&amp;"　　"&amp;F44&amp;"　　"&amp;G44&amp;"　　"&amp;H44&amp;"　　"&amp;I44</f>
        <v>１．通常の蒸留装置　　２．小型蒸留装置　　　　　　</v>
      </c>
      <c r="E44" s="243" t="s">
        <v>514</v>
      </c>
      <c r="F44" s="1" t="s">
        <v>515</v>
      </c>
      <c r="O44" s="1" t="str">
        <f t="shared" si="3"/>
        <v/>
      </c>
      <c r="P44" s="1" t="str">
        <f t="shared" si="3"/>
        <v/>
      </c>
      <c r="Q44" s="1" t="str">
        <f t="shared" si="3"/>
        <v/>
      </c>
      <c r="R44" s="1" t="str">
        <f t="shared" si="3"/>
        <v/>
      </c>
      <c r="S44" s="1" t="str">
        <f t="shared" si="3"/>
        <v/>
      </c>
      <c r="T44" s="1" t="str">
        <f t="shared" si="3"/>
        <v/>
      </c>
      <c r="U44" s="1" t="str">
        <f t="shared" si="3"/>
        <v/>
      </c>
      <c r="V44" s="1" t="str">
        <f t="shared" si="3"/>
        <v/>
      </c>
      <c r="W44" s="1">
        <f t="shared" si="3"/>
        <v>1</v>
      </c>
      <c r="X44" s="1">
        <f t="shared" si="1"/>
        <v>2</v>
      </c>
    </row>
    <row r="45" spans="1:24" ht="29.5" customHeight="1">
      <c r="A45" s="2"/>
      <c r="B45" s="32" t="s">
        <v>516</v>
      </c>
      <c r="C45" s="86"/>
      <c r="D45" s="328" t="str">
        <f>E45&amp;"　　"&amp;F45&amp;"　　"&amp;G45&amp;"　　"&amp;H45&amp;"　　"&amp;I45&amp;"　　"&amp;J45&amp;"　　"&amp;K45&amp;"　　"&amp;L45&amp;"　　"&amp;M45&amp;"　　"&amp;N45&amp;"　　"&amp;O45</f>
        <v>１．70未満　　２．70以上90未満　　３．90以上95未満　　４．95以上　　５．回収率の確認を行わなかった　　　　　　　　　　　　</v>
      </c>
      <c r="E45" s="244" t="s">
        <v>947</v>
      </c>
      <c r="F45" s="1" t="s">
        <v>948</v>
      </c>
      <c r="G45" s="1" t="s">
        <v>949</v>
      </c>
      <c r="H45" s="1" t="s">
        <v>950</v>
      </c>
      <c r="I45" s="1" t="s">
        <v>983</v>
      </c>
      <c r="O45" s="1" t="str">
        <f t="shared" si="3"/>
        <v/>
      </c>
      <c r="P45" s="1" t="str">
        <f t="shared" si="3"/>
        <v/>
      </c>
      <c r="Q45" s="1" t="str">
        <f t="shared" si="3"/>
        <v/>
      </c>
      <c r="R45" s="1" t="str">
        <f t="shared" si="3"/>
        <v/>
      </c>
      <c r="S45" s="1" t="str">
        <f t="shared" si="3"/>
        <v/>
      </c>
      <c r="T45" s="1">
        <f t="shared" si="3"/>
        <v>1</v>
      </c>
      <c r="U45" s="1">
        <f t="shared" si="3"/>
        <v>2</v>
      </c>
      <c r="V45" s="1">
        <f t="shared" si="3"/>
        <v>3</v>
      </c>
      <c r="W45" s="1">
        <f t="shared" si="3"/>
        <v>4</v>
      </c>
      <c r="X45" s="1">
        <f t="shared" si="1"/>
        <v>5</v>
      </c>
    </row>
    <row r="46" spans="1:24" ht="20.149999999999999" customHeight="1">
      <c r="A46" s="2"/>
      <c r="B46" s="41" t="s">
        <v>517</v>
      </c>
      <c r="C46" s="86"/>
      <c r="D46" s="58" t="str">
        <f>E46&amp;"　　"&amp;F46&amp;"　　"&amp;G46&amp;"　　"&amp;H46&amp;"　　"&amp;I46</f>
        <v>１．行った　　２．行わなかった　　　　　　</v>
      </c>
      <c r="E46" s="243" t="s">
        <v>670</v>
      </c>
      <c r="F46" s="1" t="s">
        <v>671</v>
      </c>
      <c r="O46" s="1" t="str">
        <f t="shared" si="3"/>
        <v/>
      </c>
      <c r="P46" s="1" t="str">
        <f t="shared" si="3"/>
        <v/>
      </c>
      <c r="Q46" s="1" t="str">
        <f t="shared" si="3"/>
        <v/>
      </c>
      <c r="R46" s="1" t="str">
        <f t="shared" si="3"/>
        <v/>
      </c>
      <c r="S46" s="1" t="str">
        <f t="shared" si="3"/>
        <v/>
      </c>
      <c r="T46" s="1" t="str">
        <f t="shared" si="3"/>
        <v/>
      </c>
      <c r="U46" s="1" t="str">
        <f t="shared" si="3"/>
        <v/>
      </c>
      <c r="V46" s="1" t="str">
        <f t="shared" si="3"/>
        <v/>
      </c>
      <c r="W46" s="1">
        <f t="shared" si="3"/>
        <v>1</v>
      </c>
      <c r="X46" s="1">
        <f t="shared" si="1"/>
        <v>2</v>
      </c>
    </row>
    <row r="47" spans="1:24" ht="34.5" customHeight="1">
      <c r="A47" s="2"/>
      <c r="B47" s="41" t="s">
        <v>518</v>
      </c>
      <c r="C47" s="86"/>
      <c r="D47" s="328" t="str">
        <f>E47&amp;"　　"&amp;F47&amp;"　　"&amp;G47&amp;"　　"&amp;H47&amp;"　　"&amp;I47&amp;"　　"&amp;J47&amp;"　　"&amp;K47&amp;"　　"&amp;L47&amp;"　　"&amp;M47&amp;"　　"&amp;N47&amp;"　　"&amp;O47</f>
        <v>１．温度計とヒーターのサーモスタットによる方法　　　　　　　　　　　　　　　　　　　　　　　　　　　　　　　　　　　２．温度計とガスバーナーによる方法　　３．その他　　　　　　　　　　　　　　　　</v>
      </c>
      <c r="E47" s="1" t="s">
        <v>519</v>
      </c>
      <c r="F47" s="1" t="s">
        <v>535</v>
      </c>
      <c r="G47" s="1" t="s">
        <v>62</v>
      </c>
      <c r="O47" s="1" t="str">
        <f t="shared" si="3"/>
        <v/>
      </c>
      <c r="P47" s="1" t="str">
        <f t="shared" si="3"/>
        <v/>
      </c>
      <c r="Q47" s="1" t="str">
        <f t="shared" si="3"/>
        <v/>
      </c>
      <c r="R47" s="1" t="str">
        <f t="shared" si="3"/>
        <v/>
      </c>
      <c r="S47" s="1" t="str">
        <f t="shared" si="3"/>
        <v/>
      </c>
      <c r="T47" s="1" t="str">
        <f t="shared" si="3"/>
        <v/>
      </c>
      <c r="U47" s="1" t="str">
        <f t="shared" si="3"/>
        <v/>
      </c>
      <c r="V47" s="1">
        <f t="shared" si="3"/>
        <v>1</v>
      </c>
      <c r="W47" s="1">
        <f t="shared" si="3"/>
        <v>2</v>
      </c>
      <c r="X47" s="1">
        <f t="shared" si="1"/>
        <v>3</v>
      </c>
    </row>
    <row r="48" spans="1:24" ht="20.149999999999999" customHeight="1">
      <c r="A48" s="2"/>
      <c r="B48" s="7" t="s">
        <v>122</v>
      </c>
      <c r="C48" s="96"/>
      <c r="D48" s="329"/>
      <c r="L48"/>
      <c r="O48" s="1" t="str">
        <f t="shared" si="3"/>
        <v/>
      </c>
      <c r="P48" s="1" t="str">
        <f t="shared" si="3"/>
        <v/>
      </c>
      <c r="Q48" s="1" t="str">
        <f t="shared" si="3"/>
        <v/>
      </c>
      <c r="R48" s="1" t="str">
        <f t="shared" si="3"/>
        <v/>
      </c>
      <c r="S48" s="1" t="str">
        <f t="shared" si="3"/>
        <v/>
      </c>
      <c r="T48" s="1" t="str">
        <f t="shared" si="3"/>
        <v/>
      </c>
      <c r="U48" s="1" t="str">
        <f t="shared" si="3"/>
        <v/>
      </c>
      <c r="V48" s="1" t="str">
        <f t="shared" si="3"/>
        <v/>
      </c>
      <c r="W48" s="1" t="str">
        <f t="shared" si="3"/>
        <v/>
      </c>
      <c r="X48" s="1">
        <f t="shared" si="1"/>
        <v>0</v>
      </c>
    </row>
    <row r="49" spans="1:24" ht="20.149999999999999" customHeight="1">
      <c r="A49" s="2"/>
      <c r="B49" s="41" t="s">
        <v>520</v>
      </c>
      <c r="C49" s="86"/>
      <c r="D49" s="328" t="str">
        <f>E49&amp;"　　"&amp;F49&amp;"　　"&amp;G49&amp;"　　"&amp;H49&amp;"　　"&amp;I49&amp;"　　"&amp;J49&amp;"　　"&amp;K49&amp;"　　"&amp;L49&amp;"　　"&amp;M49&amp;"　　"&amp;N49&amp;"　　"&amp;O49</f>
        <v>１．過塩素酸　　２．硫酸　　３．過塩素酸及びリン酸 　　４．硫酸及びリン酸　　５．その他　　　　　　　　　　　　</v>
      </c>
      <c r="E49" s="1" t="s">
        <v>521</v>
      </c>
      <c r="F49" s="1" t="s">
        <v>522</v>
      </c>
      <c r="G49" s="1" t="s">
        <v>523</v>
      </c>
      <c r="H49" s="1" t="s">
        <v>524</v>
      </c>
      <c r="I49" s="1" t="s">
        <v>58</v>
      </c>
      <c r="O49" s="1" t="str">
        <f t="shared" si="3"/>
        <v/>
      </c>
      <c r="P49" s="1" t="str">
        <f t="shared" si="3"/>
        <v/>
      </c>
      <c r="Q49" s="1" t="str">
        <f t="shared" si="3"/>
        <v/>
      </c>
      <c r="R49" s="1" t="str">
        <f t="shared" si="3"/>
        <v/>
      </c>
      <c r="S49" s="1" t="str">
        <f t="shared" si="3"/>
        <v/>
      </c>
      <c r="T49" s="1">
        <f t="shared" si="3"/>
        <v>1</v>
      </c>
      <c r="U49" s="1">
        <f t="shared" si="3"/>
        <v>2</v>
      </c>
      <c r="V49" s="1">
        <f t="shared" si="3"/>
        <v>3</v>
      </c>
      <c r="W49" s="1">
        <f t="shared" si="3"/>
        <v>4</v>
      </c>
      <c r="X49" s="1">
        <f t="shared" si="1"/>
        <v>5</v>
      </c>
    </row>
    <row r="50" spans="1:24" ht="20.25" customHeight="1">
      <c r="A50" s="2"/>
      <c r="B50" s="7" t="s">
        <v>122</v>
      </c>
      <c r="C50" s="96"/>
      <c r="D50" s="330"/>
      <c r="L50"/>
      <c r="O50" s="1" t="str">
        <f t="shared" si="3"/>
        <v/>
      </c>
      <c r="P50" s="1" t="str">
        <f t="shared" si="3"/>
        <v/>
      </c>
      <c r="Q50" s="1" t="str">
        <f t="shared" si="3"/>
        <v/>
      </c>
      <c r="R50" s="1" t="str">
        <f t="shared" si="3"/>
        <v/>
      </c>
      <c r="S50" s="1" t="str">
        <f t="shared" si="3"/>
        <v/>
      </c>
      <c r="T50" s="1" t="str">
        <f t="shared" si="3"/>
        <v/>
      </c>
      <c r="U50" s="1" t="str">
        <f t="shared" si="3"/>
        <v/>
      </c>
      <c r="V50" s="1" t="str">
        <f t="shared" si="3"/>
        <v/>
      </c>
      <c r="W50" s="1" t="str">
        <f t="shared" si="3"/>
        <v/>
      </c>
      <c r="X50" s="1">
        <f t="shared" si="1"/>
        <v>0</v>
      </c>
    </row>
    <row r="51" spans="1:24" ht="33" customHeight="1">
      <c r="A51" s="2"/>
      <c r="B51" s="41" t="s">
        <v>525</v>
      </c>
      <c r="C51" s="86"/>
      <c r="D51" s="109" t="str">
        <f>E51&amp;"　　"&amp;F51&amp;"　　"&amp;G51&amp;"　　"&amp;H51&amp;"　　"&amp;I51&amp;"　　"&amp;J51&amp;"　　"&amp;K51&amp;"　　"&amp;L51&amp;"　　"&amp;M51&amp;"　　"&amp;N51&amp;"　　"&amp;O51</f>
        <v>１．はい　　２．いいえ　　　　　　　　　　　　　　　　　　</v>
      </c>
      <c r="E51" s="1" t="s">
        <v>526</v>
      </c>
      <c r="F51" s="1" t="s">
        <v>527</v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  <c r="T51" s="1" t="str">
        <f t="shared" si="3"/>
        <v/>
      </c>
      <c r="U51" s="1" t="str">
        <f t="shared" si="3"/>
        <v/>
      </c>
      <c r="V51" s="1" t="str">
        <f t="shared" si="3"/>
        <v/>
      </c>
      <c r="W51" s="1">
        <f t="shared" si="3"/>
        <v>1</v>
      </c>
      <c r="X51" s="1">
        <f t="shared" si="1"/>
        <v>2</v>
      </c>
    </row>
    <row r="52" spans="1:24" ht="20.25" customHeight="1">
      <c r="A52" s="2"/>
      <c r="B52" s="44" t="s">
        <v>528</v>
      </c>
      <c r="C52" s="86"/>
      <c r="D52" s="245" t="str">
        <f>E52&amp;"　　"&amp;F52&amp;"　　"&amp;G52&amp;"　　"&amp;H52&amp;"　　"&amp;I52</f>
        <v>１．水　　２．水酸化ナトリウム溶液　　３．その他　　　　</v>
      </c>
      <c r="E52" s="1" t="s">
        <v>529</v>
      </c>
      <c r="F52" s="1" t="s">
        <v>530</v>
      </c>
      <c r="G52" s="1" t="s">
        <v>62</v>
      </c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  <c r="T52" s="1" t="str">
        <f t="shared" si="3"/>
        <v/>
      </c>
      <c r="U52" s="1" t="str">
        <f t="shared" si="3"/>
        <v/>
      </c>
      <c r="V52" s="1">
        <f t="shared" si="3"/>
        <v>1</v>
      </c>
      <c r="W52" s="1">
        <f t="shared" si="3"/>
        <v>2</v>
      </c>
      <c r="X52" s="1">
        <f t="shared" si="1"/>
        <v>3</v>
      </c>
    </row>
    <row r="53" spans="1:24" ht="20.25" customHeight="1">
      <c r="A53" s="2"/>
      <c r="B53" s="7" t="s">
        <v>122</v>
      </c>
      <c r="C53" s="96"/>
      <c r="D53" s="330"/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/>
      </c>
      <c r="S53" s="1" t="str">
        <f t="shared" si="3"/>
        <v/>
      </c>
      <c r="T53" s="1" t="str">
        <f t="shared" si="3"/>
        <v/>
      </c>
      <c r="U53" s="1" t="str">
        <f t="shared" si="3"/>
        <v/>
      </c>
      <c r="V53" s="1" t="str">
        <f t="shared" si="3"/>
        <v/>
      </c>
      <c r="W53" s="1" t="str">
        <f t="shared" si="3"/>
        <v/>
      </c>
      <c r="X53" s="1">
        <f t="shared" si="1"/>
        <v>0</v>
      </c>
    </row>
    <row r="54" spans="1:24" ht="20.5" customHeight="1">
      <c r="A54" s="2"/>
      <c r="B54" s="38" t="s">
        <v>531</v>
      </c>
      <c r="C54" s="86"/>
      <c r="D54" s="59" t="str">
        <f>E54&amp;"　　"&amp;F54&amp;"　　"&amp;G54&amp;"　　"&amp;H54&amp;"　　"&amp;I54</f>
        <v>１．行った　　２．行わなかった　　　　　　</v>
      </c>
      <c r="E54" s="243" t="s">
        <v>670</v>
      </c>
      <c r="F54" s="1" t="s">
        <v>671</v>
      </c>
      <c r="O54" s="1" t="str">
        <f t="shared" ref="O54:W69" si="4">IFERROR(IF((P54-1)&lt;1,"",P54-1),"")</f>
        <v/>
      </c>
      <c r="P54" s="1" t="str">
        <f t="shared" si="4"/>
        <v/>
      </c>
      <c r="Q54" s="1" t="str">
        <f t="shared" si="4"/>
        <v/>
      </c>
      <c r="R54" s="1" t="str">
        <f t="shared" si="4"/>
        <v/>
      </c>
      <c r="S54" s="1" t="str">
        <f t="shared" si="4"/>
        <v/>
      </c>
      <c r="T54" s="1" t="str">
        <f t="shared" si="4"/>
        <v/>
      </c>
      <c r="U54" s="1" t="str">
        <f t="shared" si="4"/>
        <v/>
      </c>
      <c r="V54" s="1" t="str">
        <f t="shared" si="4"/>
        <v/>
      </c>
      <c r="W54" s="1">
        <f t="shared" si="4"/>
        <v>1</v>
      </c>
      <c r="X54" s="1">
        <f t="shared" si="1"/>
        <v>2</v>
      </c>
    </row>
    <row r="55" spans="1:24" ht="20.25" customHeight="1" thickBot="1">
      <c r="A55" s="2"/>
      <c r="B55" s="42" t="s">
        <v>532</v>
      </c>
      <c r="C55" s="50"/>
      <c r="D55" s="110" t="s">
        <v>51</v>
      </c>
      <c r="O55" s="1" t="str">
        <f t="shared" si="4"/>
        <v/>
      </c>
      <c r="P55" s="1" t="str">
        <f t="shared" si="4"/>
        <v/>
      </c>
      <c r="Q55" s="1" t="str">
        <f t="shared" si="4"/>
        <v/>
      </c>
      <c r="R55" s="1" t="str">
        <f t="shared" si="4"/>
        <v/>
      </c>
      <c r="S55" s="1" t="str">
        <f t="shared" si="4"/>
        <v/>
      </c>
      <c r="T55" s="1" t="str">
        <f t="shared" si="4"/>
        <v/>
      </c>
      <c r="U55" s="1" t="str">
        <f t="shared" si="4"/>
        <v/>
      </c>
      <c r="V55" s="1" t="str">
        <f t="shared" si="4"/>
        <v/>
      </c>
      <c r="W55" s="1" t="str">
        <f t="shared" si="4"/>
        <v/>
      </c>
      <c r="X55" s="1">
        <f t="shared" si="1"/>
        <v>0</v>
      </c>
    </row>
    <row r="56" spans="1:24" ht="20.25" customHeight="1">
      <c r="A56" s="2"/>
      <c r="B56" s="66"/>
      <c r="C56" s="168"/>
      <c r="D56" s="66"/>
      <c r="O56" s="1" t="str">
        <f t="shared" si="4"/>
        <v/>
      </c>
      <c r="P56" s="1" t="str">
        <f t="shared" si="4"/>
        <v/>
      </c>
      <c r="Q56" s="1" t="str">
        <f t="shared" si="4"/>
        <v/>
      </c>
      <c r="R56" s="1" t="str">
        <f t="shared" si="4"/>
        <v/>
      </c>
      <c r="S56" s="1" t="str">
        <f t="shared" si="4"/>
        <v/>
      </c>
      <c r="T56" s="1" t="str">
        <f t="shared" si="4"/>
        <v/>
      </c>
      <c r="U56" s="1" t="str">
        <f t="shared" si="4"/>
        <v/>
      </c>
      <c r="V56" s="1" t="str">
        <f t="shared" si="4"/>
        <v/>
      </c>
      <c r="W56" s="1" t="str">
        <f t="shared" si="4"/>
        <v/>
      </c>
      <c r="X56" s="1">
        <f t="shared" si="1"/>
        <v>0</v>
      </c>
    </row>
    <row r="57" spans="1:24" ht="20.25" customHeight="1" thickBot="1">
      <c r="A57" s="2"/>
      <c r="B57" s="294" t="s">
        <v>1032</v>
      </c>
      <c r="C57" s="295"/>
      <c r="D57" s="66"/>
      <c r="O57" s="1" t="str">
        <f t="shared" si="4"/>
        <v/>
      </c>
      <c r="P57" s="1" t="str">
        <f t="shared" si="4"/>
        <v/>
      </c>
      <c r="Q57" s="1" t="str">
        <f t="shared" si="4"/>
        <v/>
      </c>
      <c r="R57" s="1" t="str">
        <f t="shared" si="4"/>
        <v/>
      </c>
      <c r="S57" s="1" t="str">
        <f t="shared" si="4"/>
        <v/>
      </c>
      <c r="T57" s="1" t="str">
        <f t="shared" si="4"/>
        <v/>
      </c>
      <c r="U57" s="1" t="str">
        <f t="shared" si="4"/>
        <v/>
      </c>
      <c r="V57" s="1" t="str">
        <f t="shared" si="4"/>
        <v/>
      </c>
      <c r="W57" s="1" t="str">
        <f t="shared" si="4"/>
        <v/>
      </c>
      <c r="X57" s="1">
        <f t="shared" si="1"/>
        <v>0</v>
      </c>
    </row>
    <row r="58" spans="1:24" ht="20.25" customHeight="1">
      <c r="A58" s="2"/>
      <c r="B58" s="44" t="s">
        <v>536</v>
      </c>
      <c r="C58" s="89"/>
      <c r="D58" s="58" t="str">
        <f>E58&amp;"　　"&amp;F58&amp;"　　"&amp;G58&amp;"　　"&amp;H58&amp;"　　"&amp;I58</f>
        <v>１．行った　　２．行わなかった　　　　　　</v>
      </c>
      <c r="E58" s="243" t="s">
        <v>670</v>
      </c>
      <c r="F58" s="1" t="s">
        <v>671</v>
      </c>
      <c r="O58" s="1" t="str">
        <f t="shared" si="4"/>
        <v/>
      </c>
      <c r="P58" s="1" t="str">
        <f t="shared" si="4"/>
        <v/>
      </c>
      <c r="Q58" s="1" t="str">
        <f t="shared" si="4"/>
        <v/>
      </c>
      <c r="R58" s="1" t="str">
        <f t="shared" si="4"/>
        <v/>
      </c>
      <c r="S58" s="1" t="str">
        <f t="shared" si="4"/>
        <v/>
      </c>
      <c r="T58" s="1" t="str">
        <f t="shared" si="4"/>
        <v/>
      </c>
      <c r="U58" s="1" t="str">
        <f t="shared" si="4"/>
        <v/>
      </c>
      <c r="V58" s="1" t="str">
        <f t="shared" si="4"/>
        <v/>
      </c>
      <c r="W58" s="1">
        <f t="shared" si="4"/>
        <v>1</v>
      </c>
      <c r="X58" s="1">
        <f t="shared" si="1"/>
        <v>2</v>
      </c>
    </row>
    <row r="59" spans="1:24" ht="20.25" customHeight="1">
      <c r="A59" s="2"/>
      <c r="B59" s="40" t="s">
        <v>537</v>
      </c>
      <c r="C59" s="86"/>
      <c r="D59" s="61" t="str">
        <f>E59&amp;"　　"&amp;F59&amp;"　　"&amp;G59&amp;"　　"&amp;H59&amp;"　　"&amp;I59&amp;"　　"&amp;J59&amp;"　　"&amp;K59&amp;"　　"&amp;L59&amp;"　　"&amp;M59&amp;"　　"&amp;N59&amp;"　　"&amp;O59</f>
        <v>１. 20未満　　２. 20以上30未満　　３. 30以上40未満　　４．40以上　　　　　　　　　　　　　　</v>
      </c>
      <c r="E59" s="1" t="s">
        <v>501</v>
      </c>
      <c r="F59" s="1" t="s">
        <v>544</v>
      </c>
      <c r="G59" s="1" t="s">
        <v>545</v>
      </c>
      <c r="H59" s="1" t="s">
        <v>546</v>
      </c>
      <c r="O59" s="1" t="str">
        <f t="shared" si="4"/>
        <v/>
      </c>
      <c r="P59" s="1" t="str">
        <f t="shared" si="4"/>
        <v/>
      </c>
      <c r="Q59" s="1" t="str">
        <f t="shared" si="4"/>
        <v/>
      </c>
      <c r="R59" s="1" t="str">
        <f t="shared" si="4"/>
        <v/>
      </c>
      <c r="S59" s="1" t="str">
        <f t="shared" si="4"/>
        <v/>
      </c>
      <c r="T59" s="1" t="str">
        <f t="shared" si="4"/>
        <v/>
      </c>
      <c r="U59" s="1">
        <f t="shared" si="4"/>
        <v>1</v>
      </c>
      <c r="V59" s="1">
        <f t="shared" si="4"/>
        <v>2</v>
      </c>
      <c r="W59" s="1">
        <f t="shared" si="4"/>
        <v>3</v>
      </c>
      <c r="X59" s="1">
        <f t="shared" si="1"/>
        <v>4</v>
      </c>
    </row>
    <row r="60" spans="1:24" ht="35.15" customHeight="1">
      <c r="A60" s="2"/>
      <c r="B60" s="38" t="s">
        <v>538</v>
      </c>
      <c r="C60" s="86"/>
      <c r="D60" s="61" t="str">
        <f>E60&amp;"　　"&amp;F60&amp;"　　"&amp;G60&amp;"　　"&amp;H60&amp;"　　"&amp;I60&amp;"　　"&amp;J60&amp;"　　"&amp;K60&amp;"　　"&amp;L60&amp;"　　"&amp;M60&amp;"　　"&amp;N60&amp;"　　"&amp;O60</f>
        <v>１．酸化ランタン－アリザレンコンプレキソン等により調製　　　　　　　　　　　　　　　　　　　　　　　　　２．市販のアルフッソン等により調製　　３．その他　　　　　　　　　　　　　　　　</v>
      </c>
      <c r="E60" s="1" t="s">
        <v>539</v>
      </c>
      <c r="F60" s="1" t="s">
        <v>540</v>
      </c>
      <c r="G60" s="1" t="s">
        <v>62</v>
      </c>
      <c r="O60" s="1" t="str">
        <f t="shared" si="4"/>
        <v/>
      </c>
      <c r="P60" s="1" t="str">
        <f t="shared" si="4"/>
        <v/>
      </c>
      <c r="Q60" s="1" t="str">
        <f t="shared" si="4"/>
        <v/>
      </c>
      <c r="R60" s="1" t="str">
        <f t="shared" si="4"/>
        <v/>
      </c>
      <c r="S60" s="1" t="str">
        <f t="shared" si="4"/>
        <v/>
      </c>
      <c r="T60" s="1" t="str">
        <f t="shared" si="4"/>
        <v/>
      </c>
      <c r="U60" s="1" t="str">
        <f t="shared" si="4"/>
        <v/>
      </c>
      <c r="V60" s="1">
        <f t="shared" si="4"/>
        <v>1</v>
      </c>
      <c r="W60" s="1">
        <f t="shared" si="4"/>
        <v>2</v>
      </c>
      <c r="X60" s="1">
        <f t="shared" si="1"/>
        <v>3</v>
      </c>
    </row>
    <row r="61" spans="1:24" ht="20.149999999999999" customHeight="1">
      <c r="A61" s="2"/>
      <c r="B61" s="7" t="s">
        <v>122</v>
      </c>
      <c r="C61" s="272"/>
      <c r="D61" s="73"/>
      <c r="L61"/>
      <c r="O61" s="1" t="str">
        <f t="shared" si="4"/>
        <v/>
      </c>
      <c r="P61" s="1" t="str">
        <f t="shared" si="4"/>
        <v/>
      </c>
      <c r="Q61" s="1" t="str">
        <f t="shared" si="4"/>
        <v/>
      </c>
      <c r="R61" s="1" t="str">
        <f t="shared" si="4"/>
        <v/>
      </c>
      <c r="S61" s="1" t="str">
        <f t="shared" si="4"/>
        <v/>
      </c>
      <c r="T61" s="1" t="str">
        <f t="shared" si="4"/>
        <v/>
      </c>
      <c r="U61" s="1" t="str">
        <f t="shared" si="4"/>
        <v/>
      </c>
      <c r="V61" s="1" t="str">
        <f t="shared" si="4"/>
        <v/>
      </c>
      <c r="W61" s="1" t="str">
        <f t="shared" si="4"/>
        <v/>
      </c>
      <c r="X61" s="1">
        <f t="shared" si="1"/>
        <v>0</v>
      </c>
    </row>
    <row r="62" spans="1:24" ht="20.149999999999999" customHeight="1">
      <c r="A62" s="2"/>
      <c r="B62" s="44" t="s">
        <v>541</v>
      </c>
      <c r="C62" s="86"/>
      <c r="D62" s="245" t="str">
        <f>E62&amp;"　　"&amp;F62&amp;"　　"&amp;G62&amp;"　　"&amp;H62&amp;"　　"&amp;I62</f>
        <v>１．620　　２．その他　　　　　　</v>
      </c>
      <c r="E62" s="296" t="s">
        <v>1012</v>
      </c>
      <c r="F62" s="1" t="s">
        <v>52</v>
      </c>
      <c r="O62" s="1" t="str">
        <f t="shared" si="4"/>
        <v/>
      </c>
      <c r="P62" s="1" t="str">
        <f t="shared" si="4"/>
        <v/>
      </c>
      <c r="Q62" s="1" t="str">
        <f t="shared" si="4"/>
        <v/>
      </c>
      <c r="R62" s="1" t="str">
        <f t="shared" si="4"/>
        <v/>
      </c>
      <c r="S62" s="1" t="str">
        <f t="shared" si="4"/>
        <v/>
      </c>
      <c r="T62" s="1" t="str">
        <f t="shared" si="4"/>
        <v/>
      </c>
      <c r="U62" s="1" t="str">
        <f t="shared" si="4"/>
        <v/>
      </c>
      <c r="V62" s="1" t="str">
        <f t="shared" si="4"/>
        <v/>
      </c>
      <c r="W62" s="1">
        <f t="shared" si="4"/>
        <v>1</v>
      </c>
      <c r="X62" s="1">
        <f t="shared" si="1"/>
        <v>2</v>
      </c>
    </row>
    <row r="63" spans="1:24" ht="20.149999999999999" customHeight="1" thickBot="1">
      <c r="A63" s="2"/>
      <c r="B63" s="45" t="s">
        <v>543</v>
      </c>
      <c r="C63" s="50"/>
      <c r="D63" s="110" t="s">
        <v>542</v>
      </c>
      <c r="O63" s="1" t="str">
        <f t="shared" si="4"/>
        <v/>
      </c>
      <c r="P63" s="1" t="str">
        <f t="shared" si="4"/>
        <v/>
      </c>
      <c r="Q63" s="1" t="str">
        <f t="shared" si="4"/>
        <v/>
      </c>
      <c r="R63" s="1" t="str">
        <f t="shared" si="4"/>
        <v/>
      </c>
      <c r="S63" s="1" t="str">
        <f t="shared" si="4"/>
        <v/>
      </c>
      <c r="T63" s="1" t="str">
        <f t="shared" si="4"/>
        <v/>
      </c>
      <c r="U63" s="1" t="str">
        <f t="shared" si="4"/>
        <v/>
      </c>
      <c r="V63" s="1" t="str">
        <f t="shared" si="4"/>
        <v/>
      </c>
      <c r="W63" s="1" t="str">
        <f t="shared" si="4"/>
        <v/>
      </c>
      <c r="X63" s="1">
        <f t="shared" si="1"/>
        <v>0</v>
      </c>
    </row>
    <row r="64" spans="1:24" ht="20.149999999999999" customHeight="1">
      <c r="A64" s="2"/>
      <c r="B64" s="66"/>
      <c r="C64" s="66"/>
      <c r="D64" s="66"/>
      <c r="O64" s="1" t="str">
        <f t="shared" si="4"/>
        <v/>
      </c>
      <c r="P64" s="1" t="str">
        <f t="shared" si="4"/>
        <v/>
      </c>
      <c r="Q64" s="1" t="str">
        <f t="shared" si="4"/>
        <v/>
      </c>
      <c r="R64" s="1" t="str">
        <f t="shared" si="4"/>
        <v/>
      </c>
      <c r="S64" s="1" t="str">
        <f t="shared" si="4"/>
        <v/>
      </c>
      <c r="T64" s="1" t="str">
        <f t="shared" si="4"/>
        <v/>
      </c>
      <c r="U64" s="1" t="str">
        <f t="shared" si="4"/>
        <v/>
      </c>
      <c r="V64" s="1" t="str">
        <f t="shared" si="4"/>
        <v/>
      </c>
      <c r="W64" s="1" t="str">
        <f t="shared" si="4"/>
        <v/>
      </c>
      <c r="X64" s="1">
        <f t="shared" si="1"/>
        <v>0</v>
      </c>
    </row>
    <row r="65" spans="1:24" ht="20.149999999999999" customHeight="1" thickBot="1">
      <c r="B65" s="10" t="s">
        <v>1033</v>
      </c>
      <c r="C65" s="292"/>
      <c r="D65" s="65"/>
      <c r="O65" s="1" t="str">
        <f t="shared" si="4"/>
        <v/>
      </c>
      <c r="P65" s="1" t="str">
        <f t="shared" si="4"/>
        <v/>
      </c>
      <c r="Q65" s="1" t="str">
        <f t="shared" si="4"/>
        <v/>
      </c>
      <c r="R65" s="1" t="str">
        <f t="shared" si="4"/>
        <v/>
      </c>
      <c r="S65" s="1" t="str">
        <f t="shared" si="4"/>
        <v/>
      </c>
      <c r="T65" s="1" t="str">
        <f t="shared" si="4"/>
        <v/>
      </c>
      <c r="U65" s="1" t="str">
        <f t="shared" si="4"/>
        <v/>
      </c>
      <c r="V65" s="1" t="str">
        <f t="shared" si="4"/>
        <v/>
      </c>
      <c r="W65" s="1" t="str">
        <f t="shared" si="4"/>
        <v/>
      </c>
      <c r="X65" s="1">
        <f t="shared" si="1"/>
        <v>0</v>
      </c>
    </row>
    <row r="66" spans="1:24" ht="20.25" customHeight="1">
      <c r="A66" s="2"/>
      <c r="B66" s="44" t="s">
        <v>536</v>
      </c>
      <c r="C66" s="89"/>
      <c r="D66" s="58" t="str">
        <f>E66&amp;"　　"&amp;F66&amp;"　　"&amp;G66&amp;"　　"&amp;H66&amp;"　　"&amp;I66</f>
        <v>１．行った　　２．行わなかった　　　　　　</v>
      </c>
      <c r="E66" s="243" t="s">
        <v>670</v>
      </c>
      <c r="F66" s="1" t="s">
        <v>671</v>
      </c>
      <c r="O66" s="1" t="str">
        <f t="shared" si="4"/>
        <v/>
      </c>
      <c r="P66" s="1" t="str">
        <f t="shared" si="4"/>
        <v/>
      </c>
      <c r="Q66" s="1" t="str">
        <f t="shared" si="4"/>
        <v/>
      </c>
      <c r="R66" s="1" t="str">
        <f t="shared" si="4"/>
        <v/>
      </c>
      <c r="S66" s="1" t="str">
        <f t="shared" si="4"/>
        <v/>
      </c>
      <c r="T66" s="1" t="str">
        <f t="shared" si="4"/>
        <v/>
      </c>
      <c r="U66" s="1" t="str">
        <f t="shared" si="4"/>
        <v/>
      </c>
      <c r="V66" s="1" t="str">
        <f t="shared" si="4"/>
        <v/>
      </c>
      <c r="W66" s="1">
        <f t="shared" si="4"/>
        <v>1</v>
      </c>
      <c r="X66" s="1">
        <f t="shared" si="1"/>
        <v>2</v>
      </c>
    </row>
    <row r="67" spans="1:24" ht="21" customHeight="1" thickBot="1">
      <c r="B67" s="32" t="s">
        <v>549</v>
      </c>
      <c r="C67" s="50"/>
      <c r="D67" s="207" t="s">
        <v>51</v>
      </c>
      <c r="O67" s="1" t="str">
        <f t="shared" si="4"/>
        <v/>
      </c>
      <c r="P67" s="1" t="str">
        <f t="shared" si="4"/>
        <v/>
      </c>
      <c r="Q67" s="1" t="str">
        <f t="shared" si="4"/>
        <v/>
      </c>
      <c r="R67" s="1" t="str">
        <f t="shared" si="4"/>
        <v/>
      </c>
      <c r="S67" s="1" t="str">
        <f t="shared" si="4"/>
        <v/>
      </c>
      <c r="T67" s="1" t="str">
        <f t="shared" si="4"/>
        <v/>
      </c>
      <c r="U67" s="1" t="str">
        <f t="shared" si="4"/>
        <v/>
      </c>
      <c r="V67" s="1" t="str">
        <f t="shared" si="4"/>
        <v/>
      </c>
      <c r="W67" s="1" t="str">
        <f t="shared" si="4"/>
        <v/>
      </c>
      <c r="X67" s="1">
        <f t="shared" si="1"/>
        <v>0</v>
      </c>
    </row>
    <row r="68" spans="1:24" ht="21" customHeight="1">
      <c r="B68" s="154"/>
      <c r="C68" s="154"/>
      <c r="D68" s="154"/>
      <c r="O68" s="1" t="str">
        <f t="shared" si="4"/>
        <v/>
      </c>
      <c r="P68" s="1" t="str">
        <f t="shared" si="4"/>
        <v/>
      </c>
      <c r="Q68" s="1" t="str">
        <f t="shared" si="4"/>
        <v/>
      </c>
      <c r="R68" s="1" t="str">
        <f t="shared" si="4"/>
        <v/>
      </c>
      <c r="S68" s="1" t="str">
        <f t="shared" si="4"/>
        <v/>
      </c>
      <c r="T68" s="1" t="str">
        <f t="shared" si="4"/>
        <v/>
      </c>
      <c r="U68" s="1" t="str">
        <f t="shared" si="4"/>
        <v/>
      </c>
      <c r="V68" s="1" t="str">
        <f t="shared" si="4"/>
        <v/>
      </c>
      <c r="W68" s="1" t="str">
        <f t="shared" si="4"/>
        <v/>
      </c>
      <c r="X68" s="1">
        <f t="shared" si="1"/>
        <v>0</v>
      </c>
    </row>
    <row r="69" spans="1:24" ht="20.5" customHeight="1" thickBot="1">
      <c r="B69" s="294" t="s">
        <v>1034</v>
      </c>
      <c r="C69" s="290"/>
      <c r="D69" s="291"/>
      <c r="O69" s="1" t="str">
        <f t="shared" si="4"/>
        <v/>
      </c>
      <c r="P69" s="1" t="str">
        <f t="shared" si="4"/>
        <v/>
      </c>
      <c r="Q69" s="1" t="str">
        <f t="shared" si="4"/>
        <v/>
      </c>
      <c r="R69" s="1" t="str">
        <f t="shared" si="4"/>
        <v/>
      </c>
      <c r="S69" s="1" t="str">
        <f t="shared" si="4"/>
        <v/>
      </c>
      <c r="T69" s="1" t="str">
        <f t="shared" si="4"/>
        <v/>
      </c>
      <c r="U69" s="1" t="str">
        <f t="shared" si="4"/>
        <v/>
      </c>
      <c r="V69" s="1" t="str">
        <f t="shared" si="4"/>
        <v/>
      </c>
      <c r="W69" s="1" t="str">
        <f t="shared" si="4"/>
        <v/>
      </c>
      <c r="X69" s="1">
        <f t="shared" si="1"/>
        <v>0</v>
      </c>
    </row>
    <row r="70" spans="1:24" ht="20.25" customHeight="1">
      <c r="A70" s="2"/>
      <c r="B70" s="44" t="s">
        <v>536</v>
      </c>
      <c r="C70" s="89"/>
      <c r="D70" s="58" t="str">
        <f>E70&amp;"　　"&amp;F70&amp;"　　"&amp;G70&amp;"　　"&amp;H70&amp;"　　"&amp;I70</f>
        <v>１．行った　　２．行わなかった　　　　　　</v>
      </c>
      <c r="E70" s="243" t="s">
        <v>670</v>
      </c>
      <c r="F70" s="1" t="s">
        <v>671</v>
      </c>
      <c r="O70" s="1" t="str">
        <f t="shared" ref="O70:W85" si="5">IFERROR(IF((P70-1)&lt;1,"",P70-1),"")</f>
        <v/>
      </c>
      <c r="P70" s="1" t="str">
        <f t="shared" si="5"/>
        <v/>
      </c>
      <c r="Q70" s="1" t="str">
        <f t="shared" si="5"/>
        <v/>
      </c>
      <c r="R70" s="1" t="str">
        <f t="shared" si="5"/>
        <v/>
      </c>
      <c r="S70" s="1" t="str">
        <f t="shared" si="5"/>
        <v/>
      </c>
      <c r="T70" s="1" t="str">
        <f t="shared" si="5"/>
        <v/>
      </c>
      <c r="U70" s="1" t="str">
        <f t="shared" si="5"/>
        <v/>
      </c>
      <c r="V70" s="1" t="str">
        <f t="shared" si="5"/>
        <v/>
      </c>
      <c r="W70" s="1">
        <f t="shared" si="5"/>
        <v>1</v>
      </c>
      <c r="X70" s="1">
        <f t="shared" si="1"/>
        <v>2</v>
      </c>
    </row>
    <row r="71" spans="1:24" ht="37.5" customHeight="1">
      <c r="B71" s="41" t="s">
        <v>469</v>
      </c>
      <c r="C71" s="86"/>
      <c r="D71" s="173" t="str">
        <f>E71&amp;"　　"&amp;F71&amp;"　　"&amp;G71&amp;"　　"&amp;H71&amp;"　　"&amp;I71</f>
        <v>１．1以上2未満　　２．2以上20未満　　３．20以上50未満　　４．50以上100未満　　５．100以上</v>
      </c>
      <c r="E71" s="1" t="s">
        <v>942</v>
      </c>
      <c r="F71" s="1" t="s">
        <v>943</v>
      </c>
      <c r="G71" s="1" t="s">
        <v>944</v>
      </c>
      <c r="H71" s="1" t="s">
        <v>945</v>
      </c>
      <c r="I71" s="1" t="s">
        <v>914</v>
      </c>
      <c r="O71" s="1" t="str">
        <f t="shared" si="5"/>
        <v/>
      </c>
      <c r="P71" s="1" t="str">
        <f t="shared" si="5"/>
        <v/>
      </c>
      <c r="Q71" s="1" t="str">
        <f t="shared" si="5"/>
        <v/>
      </c>
      <c r="R71" s="1" t="str">
        <f t="shared" si="5"/>
        <v/>
      </c>
      <c r="S71" s="1" t="str">
        <f t="shared" si="5"/>
        <v/>
      </c>
      <c r="T71" s="1">
        <f t="shared" si="5"/>
        <v>1</v>
      </c>
      <c r="U71" s="1">
        <f t="shared" si="5"/>
        <v>2</v>
      </c>
      <c r="V71" s="1">
        <f t="shared" si="5"/>
        <v>3</v>
      </c>
      <c r="W71" s="1">
        <f t="shared" si="5"/>
        <v>4</v>
      </c>
      <c r="X71" s="1">
        <f t="shared" si="1"/>
        <v>5</v>
      </c>
    </row>
    <row r="72" spans="1:24" ht="30" customHeight="1">
      <c r="B72" s="32" t="s">
        <v>470</v>
      </c>
      <c r="C72" s="86"/>
      <c r="D72" s="61" t="str">
        <f>E72&amp;"　　"&amp;F72&amp;"　　"&amp;G72&amp;"　　"&amp;H72&amp;"　　"&amp;I72&amp;"　　"&amp;J72</f>
        <v>１．20未満　　２．20以上50未満　　３．50以上100未満　　４．100以上200未満　　５．200以上　　</v>
      </c>
      <c r="E72" s="189" t="s">
        <v>916</v>
      </c>
      <c r="F72" s="1" t="s">
        <v>917</v>
      </c>
      <c r="G72" s="1" t="s">
        <v>918</v>
      </c>
      <c r="H72" s="1" t="s">
        <v>919</v>
      </c>
      <c r="I72" s="1" t="s">
        <v>920</v>
      </c>
      <c r="O72" s="1" t="str">
        <f t="shared" si="5"/>
        <v/>
      </c>
      <c r="P72" s="1" t="str">
        <f t="shared" si="5"/>
        <v/>
      </c>
      <c r="Q72" s="1" t="str">
        <f t="shared" si="5"/>
        <v/>
      </c>
      <c r="R72" s="1" t="str">
        <f t="shared" si="5"/>
        <v/>
      </c>
      <c r="S72" s="1" t="str">
        <f t="shared" si="5"/>
        <v/>
      </c>
      <c r="T72" s="1">
        <f t="shared" si="5"/>
        <v>1</v>
      </c>
      <c r="U72" s="1">
        <f t="shared" si="5"/>
        <v>2</v>
      </c>
      <c r="V72" s="1">
        <f t="shared" si="5"/>
        <v>3</v>
      </c>
      <c r="W72" s="1">
        <f t="shared" si="5"/>
        <v>4</v>
      </c>
      <c r="X72" s="1">
        <f t="shared" si="1"/>
        <v>5</v>
      </c>
    </row>
    <row r="73" spans="1:24" ht="37.5" customHeight="1">
      <c r="B73" s="34" t="s">
        <v>471</v>
      </c>
      <c r="C73" s="86"/>
      <c r="D73" s="61" t="str">
        <f>E73&amp;"　　"&amp;F73&amp;"　　"&amp;G73&amp;"　　"&amp;H73&amp;"　　"&amp;I73&amp;"　　"&amp;J73</f>
        <v>１．サーモフィッシャー　　２．島津製作所　　３．東ソー　　４．メトローム　　５．その他　　</v>
      </c>
      <c r="E73" s="1" t="s">
        <v>1021</v>
      </c>
      <c r="F73" s="1" t="s">
        <v>89</v>
      </c>
      <c r="G73" s="1" t="s">
        <v>472</v>
      </c>
      <c r="H73" s="1" t="s">
        <v>473</v>
      </c>
      <c r="I73" s="1" t="s">
        <v>59</v>
      </c>
      <c r="O73" s="1" t="str">
        <f t="shared" si="5"/>
        <v/>
      </c>
      <c r="P73" s="1" t="str">
        <f t="shared" si="5"/>
        <v/>
      </c>
      <c r="Q73" s="1" t="str">
        <f t="shared" si="5"/>
        <v/>
      </c>
      <c r="R73" s="1" t="str">
        <f t="shared" si="5"/>
        <v/>
      </c>
      <c r="S73" s="1" t="str">
        <f t="shared" si="5"/>
        <v/>
      </c>
      <c r="T73" s="1">
        <f t="shared" si="5"/>
        <v>1</v>
      </c>
      <c r="U73" s="1">
        <f t="shared" si="5"/>
        <v>2</v>
      </c>
      <c r="V73" s="1">
        <f t="shared" si="5"/>
        <v>3</v>
      </c>
      <c r="W73" s="1">
        <f t="shared" si="5"/>
        <v>4</v>
      </c>
      <c r="X73" s="1">
        <f t="shared" si="1"/>
        <v>5</v>
      </c>
    </row>
    <row r="74" spans="1:24" ht="20.25" customHeight="1">
      <c r="B74" s="39" t="s">
        <v>122</v>
      </c>
      <c r="C74" s="272"/>
      <c r="D74" s="73"/>
      <c r="O74" s="1" t="str">
        <f t="shared" si="5"/>
        <v/>
      </c>
      <c r="P74" s="1" t="str">
        <f t="shared" si="5"/>
        <v/>
      </c>
      <c r="Q74" s="1" t="str">
        <f t="shared" si="5"/>
        <v/>
      </c>
      <c r="R74" s="1" t="str">
        <f t="shared" si="5"/>
        <v/>
      </c>
      <c r="S74" s="1" t="str">
        <f t="shared" si="5"/>
        <v/>
      </c>
      <c r="T74" s="1" t="str">
        <f t="shared" si="5"/>
        <v/>
      </c>
      <c r="U74" s="1" t="str">
        <f t="shared" si="5"/>
        <v/>
      </c>
      <c r="V74" s="1" t="str">
        <f t="shared" si="5"/>
        <v/>
      </c>
      <c r="W74" s="1" t="str">
        <f t="shared" si="5"/>
        <v/>
      </c>
      <c r="X74" s="1">
        <f t="shared" si="1"/>
        <v>0</v>
      </c>
    </row>
    <row r="75" spans="1:24" ht="42.65" customHeight="1">
      <c r="B75" s="60" t="s">
        <v>474</v>
      </c>
      <c r="C75" s="86"/>
      <c r="D75" s="62" t="str">
        <f>E75&amp;"　　"&amp;F75&amp;"　　"&amp;G75&amp;"　　"&amp;H75&amp;"　　"&amp;I75&amp;"　　"&amp;J75</f>
        <v>１．電気的サプレッサー（電気透析型）　　２．電気的サプレッサー（電解型）　　３．化学的サプレッサー　　４．ノンサプレッサー　　５．ゲル式サプレッサー　　６．その他</v>
      </c>
      <c r="E75" s="1" t="s">
        <v>475</v>
      </c>
      <c r="F75" s="1" t="s">
        <v>476</v>
      </c>
      <c r="G75" s="1" t="s">
        <v>477</v>
      </c>
      <c r="H75" s="1" t="s">
        <v>478</v>
      </c>
      <c r="I75" s="1" t="s">
        <v>479</v>
      </c>
      <c r="J75" s="1" t="s">
        <v>67</v>
      </c>
      <c r="O75" s="1" t="str">
        <f t="shared" si="5"/>
        <v/>
      </c>
      <c r="P75" s="1" t="str">
        <f t="shared" si="5"/>
        <v/>
      </c>
      <c r="Q75" s="1" t="str">
        <f t="shared" si="5"/>
        <v/>
      </c>
      <c r="R75" s="1" t="str">
        <f t="shared" si="5"/>
        <v/>
      </c>
      <c r="S75" s="1">
        <f t="shared" si="5"/>
        <v>1</v>
      </c>
      <c r="T75" s="1">
        <f t="shared" si="5"/>
        <v>2</v>
      </c>
      <c r="U75" s="1">
        <f t="shared" si="5"/>
        <v>3</v>
      </c>
      <c r="V75" s="1">
        <f t="shared" si="5"/>
        <v>4</v>
      </c>
      <c r="W75" s="1">
        <f t="shared" si="5"/>
        <v>5</v>
      </c>
      <c r="X75" s="1">
        <f t="shared" si="1"/>
        <v>6</v>
      </c>
    </row>
    <row r="76" spans="1:24" ht="20.25" customHeight="1">
      <c r="B76" s="63" t="s">
        <v>122</v>
      </c>
      <c r="C76" s="272"/>
      <c r="D76" s="73"/>
      <c r="O76" s="1" t="str">
        <f t="shared" si="5"/>
        <v/>
      </c>
      <c r="P76" s="1" t="str">
        <f t="shared" si="5"/>
        <v/>
      </c>
      <c r="Q76" s="1" t="str">
        <f t="shared" si="5"/>
        <v/>
      </c>
      <c r="R76" s="1" t="str">
        <f t="shared" si="5"/>
        <v/>
      </c>
      <c r="S76" s="1" t="str">
        <f t="shared" si="5"/>
        <v/>
      </c>
      <c r="T76" s="1" t="str">
        <f t="shared" si="5"/>
        <v/>
      </c>
      <c r="U76" s="1" t="str">
        <f t="shared" si="5"/>
        <v/>
      </c>
      <c r="V76" s="1" t="str">
        <f t="shared" si="5"/>
        <v/>
      </c>
      <c r="W76" s="1" t="str">
        <f t="shared" si="5"/>
        <v/>
      </c>
      <c r="X76" s="1">
        <f t="shared" si="1"/>
        <v>0</v>
      </c>
    </row>
    <row r="77" spans="1:24" ht="21" customHeight="1">
      <c r="B77" s="60" t="s">
        <v>480</v>
      </c>
      <c r="C77" s="86"/>
      <c r="D77" s="58" t="str">
        <f>E77&amp;"　　"&amp;F77&amp;"　　"&amp;G77&amp;"　　"&amp;H77&amp;"　　"&amp;I77&amp;"　　"&amp;J77</f>
        <v>１．硫酸溶液　　２．溶離液　　３．水　　４．リン酸溶液　　５．その他　　６．使用しない</v>
      </c>
      <c r="E77" s="1" t="s">
        <v>882</v>
      </c>
      <c r="F77" s="1" t="s">
        <v>883</v>
      </c>
      <c r="G77" s="1" t="s">
        <v>884</v>
      </c>
      <c r="H77" s="1" t="s">
        <v>885</v>
      </c>
      <c r="I77" s="1" t="s">
        <v>886</v>
      </c>
      <c r="J77" s="1" t="s">
        <v>881</v>
      </c>
      <c r="O77" s="1" t="str">
        <f t="shared" si="5"/>
        <v/>
      </c>
      <c r="P77" s="1" t="str">
        <f t="shared" si="5"/>
        <v/>
      </c>
      <c r="Q77" s="1" t="str">
        <f t="shared" si="5"/>
        <v/>
      </c>
      <c r="R77" s="1" t="str">
        <f t="shared" si="5"/>
        <v/>
      </c>
      <c r="S77" s="1">
        <f t="shared" si="5"/>
        <v>1</v>
      </c>
      <c r="T77" s="1">
        <f t="shared" si="5"/>
        <v>2</v>
      </c>
      <c r="U77" s="1">
        <f t="shared" si="5"/>
        <v>3</v>
      </c>
      <c r="V77" s="1">
        <f t="shared" si="5"/>
        <v>4</v>
      </c>
      <c r="W77" s="1">
        <f t="shared" si="5"/>
        <v>5</v>
      </c>
      <c r="X77" s="1">
        <f t="shared" si="1"/>
        <v>6</v>
      </c>
    </row>
    <row r="78" spans="1:24" ht="20.25" customHeight="1">
      <c r="B78" s="63" t="s">
        <v>122</v>
      </c>
      <c r="C78" s="272"/>
      <c r="D78" s="92"/>
      <c r="O78" s="1" t="str">
        <f t="shared" si="5"/>
        <v/>
      </c>
      <c r="P78" s="1" t="str">
        <f t="shared" si="5"/>
        <v/>
      </c>
      <c r="Q78" s="1" t="str">
        <f t="shared" si="5"/>
        <v/>
      </c>
      <c r="R78" s="1" t="str">
        <f t="shared" si="5"/>
        <v/>
      </c>
      <c r="S78" s="1" t="str">
        <f t="shared" si="5"/>
        <v/>
      </c>
      <c r="T78" s="1" t="str">
        <f t="shared" si="5"/>
        <v/>
      </c>
      <c r="U78" s="1" t="str">
        <f t="shared" si="5"/>
        <v/>
      </c>
      <c r="V78" s="1" t="str">
        <f t="shared" si="5"/>
        <v/>
      </c>
      <c r="W78" s="1" t="str">
        <f t="shared" si="5"/>
        <v/>
      </c>
      <c r="X78" s="1">
        <f t="shared" si="1"/>
        <v>0</v>
      </c>
    </row>
    <row r="79" spans="1:24" ht="20.149999999999999" customHeight="1">
      <c r="B79" s="60" t="s">
        <v>481</v>
      </c>
      <c r="C79" s="86"/>
      <c r="D79" s="58" t="str">
        <f>E79&amp;"　　"&amp;F79&amp;"　　"&amp;G79&amp;"　　"&amp;H79&amp;"　　"&amp;I79&amp;"　　"&amp;J79</f>
        <v>１．電気伝導度　　２．分光度（紫外/可視部吸収検出器含む）　　３．その他　　　　　　</v>
      </c>
      <c r="E79" s="1" t="s">
        <v>482</v>
      </c>
      <c r="F79" s="1" t="s">
        <v>483</v>
      </c>
      <c r="G79" s="1" t="s">
        <v>484</v>
      </c>
      <c r="O79" s="1" t="str">
        <f t="shared" si="5"/>
        <v/>
      </c>
      <c r="P79" s="1" t="str">
        <f t="shared" si="5"/>
        <v/>
      </c>
      <c r="Q79" s="1" t="str">
        <f t="shared" si="5"/>
        <v/>
      </c>
      <c r="R79" s="1" t="str">
        <f t="shared" si="5"/>
        <v/>
      </c>
      <c r="S79" s="1" t="str">
        <f t="shared" si="5"/>
        <v/>
      </c>
      <c r="T79" s="1" t="str">
        <f t="shared" si="5"/>
        <v/>
      </c>
      <c r="U79" s="1" t="str">
        <f t="shared" si="5"/>
        <v/>
      </c>
      <c r="V79" s="1">
        <f t="shared" si="5"/>
        <v>1</v>
      </c>
      <c r="W79" s="1">
        <f t="shared" si="5"/>
        <v>2</v>
      </c>
      <c r="X79" s="1">
        <f t="shared" si="1"/>
        <v>3</v>
      </c>
    </row>
    <row r="80" spans="1:24" ht="20.25" customHeight="1">
      <c r="B80" s="63" t="s">
        <v>122</v>
      </c>
      <c r="C80" s="272"/>
      <c r="D80" s="92"/>
      <c r="O80" s="1" t="str">
        <f t="shared" si="5"/>
        <v/>
      </c>
      <c r="P80" s="1" t="str">
        <f t="shared" si="5"/>
        <v/>
      </c>
      <c r="Q80" s="1" t="str">
        <f t="shared" si="5"/>
        <v/>
      </c>
      <c r="R80" s="1" t="str">
        <f t="shared" si="5"/>
        <v/>
      </c>
      <c r="S80" s="1" t="str">
        <f t="shared" si="5"/>
        <v/>
      </c>
      <c r="T80" s="1" t="str">
        <f t="shared" si="5"/>
        <v/>
      </c>
      <c r="U80" s="1" t="str">
        <f t="shared" si="5"/>
        <v/>
      </c>
      <c r="V80" s="1" t="str">
        <f t="shared" si="5"/>
        <v/>
      </c>
      <c r="W80" s="1" t="str">
        <f t="shared" si="5"/>
        <v/>
      </c>
      <c r="X80" s="1">
        <f t="shared" si="1"/>
        <v>0</v>
      </c>
    </row>
    <row r="81" spans="1:24" ht="41.5" customHeight="1">
      <c r="B81" s="60" t="s">
        <v>485</v>
      </c>
      <c r="C81" s="86"/>
      <c r="D81" s="58" t="str">
        <f>E81&amp;"　　"&amp;F81&amp;"　　"&amp;G81&amp;"　　"&amp;H81&amp;"　　"&amp;I81&amp;"　　"&amp;J81</f>
        <v>１．水酸化カリウム溶液　　２．炭酸ナトリウム・炭酸水素ナトリウム混合溶液　　３．炭酸ナトリウム溶液　　４．その他　　　　</v>
      </c>
      <c r="E81" s="1" t="s">
        <v>486</v>
      </c>
      <c r="F81" s="1" t="s">
        <v>487</v>
      </c>
      <c r="G81" s="1" t="s">
        <v>488</v>
      </c>
      <c r="H81" s="1" t="s">
        <v>43</v>
      </c>
      <c r="O81" s="1" t="str">
        <f t="shared" si="5"/>
        <v/>
      </c>
      <c r="P81" s="1" t="str">
        <f t="shared" si="5"/>
        <v/>
      </c>
      <c r="Q81" s="1" t="str">
        <f t="shared" si="5"/>
        <v/>
      </c>
      <c r="R81" s="1" t="str">
        <f t="shared" si="5"/>
        <v/>
      </c>
      <c r="S81" s="1" t="str">
        <f t="shared" si="5"/>
        <v/>
      </c>
      <c r="T81" s="1" t="str">
        <f t="shared" si="5"/>
        <v/>
      </c>
      <c r="U81" s="1">
        <f t="shared" si="5"/>
        <v>1</v>
      </c>
      <c r="V81" s="1">
        <f t="shared" si="5"/>
        <v>2</v>
      </c>
      <c r="W81" s="1">
        <f t="shared" si="5"/>
        <v>3</v>
      </c>
      <c r="X81" s="1">
        <f t="shared" si="1"/>
        <v>4</v>
      </c>
    </row>
    <row r="82" spans="1:24" ht="20.25" customHeight="1">
      <c r="B82" s="63" t="s">
        <v>122</v>
      </c>
      <c r="C82" s="272"/>
      <c r="D82" s="92"/>
      <c r="O82" s="1" t="str">
        <f t="shared" si="5"/>
        <v/>
      </c>
      <c r="P82" s="1" t="str">
        <f t="shared" si="5"/>
        <v/>
      </c>
      <c r="Q82" s="1" t="str">
        <f t="shared" si="5"/>
        <v/>
      </c>
      <c r="R82" s="1" t="str">
        <f t="shared" si="5"/>
        <v/>
      </c>
      <c r="S82" s="1" t="str">
        <f t="shared" si="5"/>
        <v/>
      </c>
      <c r="T82" s="1" t="str">
        <f t="shared" si="5"/>
        <v/>
      </c>
      <c r="U82" s="1" t="str">
        <f t="shared" si="5"/>
        <v/>
      </c>
      <c r="V82" s="1" t="str">
        <f t="shared" si="5"/>
        <v/>
      </c>
      <c r="W82" s="1" t="str">
        <f t="shared" si="5"/>
        <v/>
      </c>
      <c r="X82" s="1">
        <f t="shared" si="1"/>
        <v>0</v>
      </c>
    </row>
    <row r="83" spans="1:24" ht="24" customHeight="1">
      <c r="B83" s="41" t="s">
        <v>490</v>
      </c>
      <c r="C83" s="86"/>
      <c r="D83" s="58" t="str">
        <f>E83&amp;"　　"&amp;F83&amp;"　　"&amp;G83&amp;"　　"&amp;H83&amp;"　　"&amp;I83&amp;"　　"&amp;J83</f>
        <v>１．0.5未満　　２．0.5以上1未満　　３．1以上1.5未満　　４．1.5以上2未満　　５．2以上　　</v>
      </c>
      <c r="E83" s="1" t="s">
        <v>491</v>
      </c>
      <c r="F83" s="1" t="s">
        <v>492</v>
      </c>
      <c r="G83" s="1" t="s">
        <v>493</v>
      </c>
      <c r="H83" s="1" t="s">
        <v>494</v>
      </c>
      <c r="I83" s="1" t="s">
        <v>495</v>
      </c>
      <c r="O83" s="1" t="str">
        <f t="shared" si="5"/>
        <v/>
      </c>
      <c r="P83" s="1" t="str">
        <f t="shared" si="5"/>
        <v/>
      </c>
      <c r="Q83" s="1" t="str">
        <f t="shared" si="5"/>
        <v/>
      </c>
      <c r="R83" s="1" t="str">
        <f t="shared" si="5"/>
        <v/>
      </c>
      <c r="S83" s="1" t="str">
        <f t="shared" si="5"/>
        <v/>
      </c>
      <c r="T83" s="1">
        <f t="shared" si="5"/>
        <v>1</v>
      </c>
      <c r="U83" s="1">
        <f t="shared" si="5"/>
        <v>2</v>
      </c>
      <c r="V83" s="1">
        <f t="shared" si="5"/>
        <v>3</v>
      </c>
      <c r="W83" s="1">
        <f t="shared" si="5"/>
        <v>4</v>
      </c>
      <c r="X83" s="1">
        <f t="shared" si="1"/>
        <v>5</v>
      </c>
    </row>
    <row r="84" spans="1:24" ht="24" customHeight="1" thickBot="1">
      <c r="B84" s="42" t="s">
        <v>220</v>
      </c>
      <c r="C84" s="90"/>
      <c r="D84" s="331" t="str">
        <f>E84&amp;"　　"&amp;F84&amp;"　　"&amp;G84&amp;"　　"&amp;H84&amp;"　　"&amp;I84&amp;"　　"&amp;J84</f>
        <v>１．30未満　　２．30以上35未満　　３．35以上40未満　　４．40以上45未満　　５．45以上　　</v>
      </c>
      <c r="E84" s="1" t="s">
        <v>496</v>
      </c>
      <c r="F84" s="1" t="s">
        <v>497</v>
      </c>
      <c r="G84" s="1" t="s">
        <v>498</v>
      </c>
      <c r="H84" s="1" t="s">
        <v>499</v>
      </c>
      <c r="I84" s="1" t="s">
        <v>500</v>
      </c>
      <c r="O84" s="1" t="str">
        <f t="shared" si="5"/>
        <v/>
      </c>
      <c r="P84" s="1" t="str">
        <f t="shared" si="5"/>
        <v/>
      </c>
      <c r="Q84" s="1" t="str">
        <f t="shared" si="5"/>
        <v/>
      </c>
      <c r="R84" s="1" t="str">
        <f t="shared" si="5"/>
        <v/>
      </c>
      <c r="S84" s="1" t="str">
        <f t="shared" si="5"/>
        <v/>
      </c>
      <c r="T84" s="1">
        <f t="shared" si="5"/>
        <v>1</v>
      </c>
      <c r="U84" s="1">
        <f t="shared" si="5"/>
        <v>2</v>
      </c>
      <c r="V84" s="1">
        <f t="shared" si="5"/>
        <v>3</v>
      </c>
      <c r="W84" s="1">
        <f t="shared" si="5"/>
        <v>4</v>
      </c>
      <c r="X84" s="1">
        <f t="shared" si="1"/>
        <v>5</v>
      </c>
    </row>
    <row r="85" spans="1:24" ht="20.25" customHeight="1">
      <c r="A85" s="2"/>
      <c r="B85" s="72"/>
      <c r="C85" s="59"/>
      <c r="D85" s="59"/>
      <c r="O85" s="1" t="str">
        <f t="shared" si="5"/>
        <v/>
      </c>
      <c r="P85" s="1" t="str">
        <f t="shared" si="5"/>
        <v/>
      </c>
      <c r="Q85" s="1" t="str">
        <f t="shared" si="5"/>
        <v/>
      </c>
      <c r="R85" s="1" t="str">
        <f t="shared" si="5"/>
        <v/>
      </c>
      <c r="S85" s="1" t="str">
        <f t="shared" si="5"/>
        <v/>
      </c>
      <c r="T85" s="1" t="str">
        <f t="shared" si="5"/>
        <v/>
      </c>
      <c r="U85" s="1" t="str">
        <f t="shared" si="5"/>
        <v/>
      </c>
      <c r="V85" s="1" t="str">
        <f t="shared" si="5"/>
        <v/>
      </c>
      <c r="W85" s="1" t="str">
        <f t="shared" si="5"/>
        <v/>
      </c>
      <c r="X85" s="1">
        <f t="shared" si="1"/>
        <v>0</v>
      </c>
    </row>
    <row r="86" spans="1:24" ht="20.25" customHeight="1" thickBot="1">
      <c r="B86" s="10" t="s">
        <v>68</v>
      </c>
      <c r="C86" s="74"/>
      <c r="D86" s="65"/>
      <c r="O86" s="1" t="str">
        <f t="shared" ref="O86:W101" si="6">IFERROR(IF((P86-1)&lt;1,"",P86-1),"")</f>
        <v/>
      </c>
      <c r="P86" s="1" t="str">
        <f t="shared" si="6"/>
        <v/>
      </c>
      <c r="Q86" s="1" t="str">
        <f t="shared" si="6"/>
        <v/>
      </c>
      <c r="R86" s="1" t="str">
        <f t="shared" si="6"/>
        <v/>
      </c>
      <c r="S86" s="1" t="str">
        <f t="shared" si="6"/>
        <v/>
      </c>
      <c r="T86" s="1" t="str">
        <f t="shared" si="6"/>
        <v/>
      </c>
      <c r="U86" s="1" t="str">
        <f t="shared" si="6"/>
        <v/>
      </c>
      <c r="V86" s="1" t="str">
        <f t="shared" si="6"/>
        <v/>
      </c>
      <c r="W86" s="1" t="str">
        <f t="shared" si="6"/>
        <v/>
      </c>
      <c r="X86" s="1">
        <f t="shared" si="1"/>
        <v>0</v>
      </c>
    </row>
    <row r="87" spans="1:24" s="66" customFormat="1" ht="22.5" customHeight="1">
      <c r="B87" s="38" t="s">
        <v>82</v>
      </c>
      <c r="C87" s="89"/>
      <c r="D87" s="61" t="str">
        <f>E87&amp;"　　"&amp;F87&amp;"　　"&amp;G87&amp;"　　"&amp;H87&amp;"　　"&amp;I87&amp;"　　"&amp;J87&amp;"　　"&amp;K87</f>
        <v>１．富士フイルム和光純薬　　２．関東化学　　３．その他　　４．自作　　　　　　</v>
      </c>
      <c r="E87" s="66" t="s">
        <v>305</v>
      </c>
      <c r="F87" s="66" t="s">
        <v>436</v>
      </c>
      <c r="G87" s="66" t="s">
        <v>62</v>
      </c>
      <c r="H87" s="66" t="s">
        <v>550</v>
      </c>
      <c r="O87" s="1" t="str">
        <f t="shared" si="6"/>
        <v/>
      </c>
      <c r="P87" s="1" t="str">
        <f t="shared" si="6"/>
        <v/>
      </c>
      <c r="Q87" s="1" t="str">
        <f t="shared" si="6"/>
        <v/>
      </c>
      <c r="R87" s="1" t="str">
        <f t="shared" si="6"/>
        <v/>
      </c>
      <c r="S87" s="1" t="str">
        <f t="shared" si="6"/>
        <v/>
      </c>
      <c r="T87" s="1" t="str">
        <f t="shared" si="6"/>
        <v/>
      </c>
      <c r="U87" s="1">
        <f t="shared" si="6"/>
        <v>1</v>
      </c>
      <c r="V87" s="1">
        <f t="shared" si="6"/>
        <v>2</v>
      </c>
      <c r="W87" s="1">
        <f t="shared" si="6"/>
        <v>3</v>
      </c>
      <c r="X87" s="1">
        <f t="shared" ref="X87:X125" si="7">COUNTA(E87:N87)</f>
        <v>4</v>
      </c>
    </row>
    <row r="88" spans="1:24" ht="20.25" customHeight="1">
      <c r="B88" s="39" t="s">
        <v>121</v>
      </c>
      <c r="C88" s="96"/>
      <c r="D88" s="73"/>
      <c r="O88" s="1" t="str">
        <f t="shared" si="6"/>
        <v/>
      </c>
      <c r="P88" s="1" t="str">
        <f t="shared" si="6"/>
        <v/>
      </c>
      <c r="Q88" s="1" t="str">
        <f t="shared" si="6"/>
        <v/>
      </c>
      <c r="R88" s="1" t="str">
        <f t="shared" si="6"/>
        <v/>
      </c>
      <c r="S88" s="1" t="str">
        <f t="shared" si="6"/>
        <v/>
      </c>
      <c r="T88" s="1" t="str">
        <f t="shared" si="6"/>
        <v/>
      </c>
      <c r="U88" s="1" t="str">
        <f t="shared" si="6"/>
        <v/>
      </c>
      <c r="V88" s="1" t="str">
        <f t="shared" si="6"/>
        <v/>
      </c>
      <c r="W88" s="1" t="str">
        <f t="shared" si="6"/>
        <v/>
      </c>
      <c r="X88" s="1">
        <f t="shared" si="7"/>
        <v>0</v>
      </c>
    </row>
    <row r="89" spans="1:24" ht="20.25" customHeight="1" thickBot="1">
      <c r="B89" s="43" t="s">
        <v>84</v>
      </c>
      <c r="C89" s="90"/>
      <c r="D89" s="55" t="str">
        <f>E89&amp;"　　"&amp;F89&amp;"　　"&amp;G89&amp;"　　"&amp;H89&amp;"　　"&amp;I89</f>
        <v>１．保証期間内　　２．保証期間超過　　　　　　</v>
      </c>
      <c r="E89" s="1" t="s">
        <v>70</v>
      </c>
      <c r="F89" s="1" t="s">
        <v>71</v>
      </c>
      <c r="O89" s="1" t="str">
        <f t="shared" si="6"/>
        <v/>
      </c>
      <c r="P89" s="1" t="str">
        <f t="shared" si="6"/>
        <v/>
      </c>
      <c r="Q89" s="1" t="str">
        <f t="shared" si="6"/>
        <v/>
      </c>
      <c r="R89" s="1" t="str">
        <f t="shared" si="6"/>
        <v/>
      </c>
      <c r="S89" s="1" t="str">
        <f t="shared" si="6"/>
        <v/>
      </c>
      <c r="T89" s="1" t="str">
        <f t="shared" si="6"/>
        <v/>
      </c>
      <c r="U89" s="1" t="str">
        <f t="shared" si="6"/>
        <v/>
      </c>
      <c r="V89" s="1" t="str">
        <f t="shared" si="6"/>
        <v/>
      </c>
      <c r="W89" s="1">
        <f t="shared" si="6"/>
        <v>1</v>
      </c>
      <c r="X89" s="1">
        <f t="shared" si="7"/>
        <v>2</v>
      </c>
    </row>
    <row r="90" spans="1:24" ht="20.25" customHeight="1">
      <c r="B90" s="154"/>
      <c r="C90" s="154"/>
      <c r="D90" s="59"/>
      <c r="O90" s="1" t="str">
        <f t="shared" si="6"/>
        <v/>
      </c>
      <c r="P90" s="1" t="str">
        <f t="shared" si="6"/>
        <v/>
      </c>
      <c r="Q90" s="1" t="str">
        <f t="shared" si="6"/>
        <v/>
      </c>
      <c r="R90" s="1" t="str">
        <f t="shared" si="6"/>
        <v/>
      </c>
      <c r="S90" s="1" t="str">
        <f t="shared" si="6"/>
        <v/>
      </c>
      <c r="T90" s="1" t="str">
        <f t="shared" si="6"/>
        <v/>
      </c>
      <c r="U90" s="1" t="str">
        <f t="shared" si="6"/>
        <v/>
      </c>
      <c r="V90" s="1" t="str">
        <f t="shared" si="6"/>
        <v/>
      </c>
      <c r="W90" s="1" t="str">
        <f t="shared" si="6"/>
        <v/>
      </c>
      <c r="X90" s="1">
        <f t="shared" si="7"/>
        <v>0</v>
      </c>
    </row>
    <row r="91" spans="1:24" ht="20.25" customHeight="1" thickBot="1">
      <c r="B91" s="36" t="s">
        <v>72</v>
      </c>
      <c r="C91" s="74"/>
      <c r="D91" s="65"/>
      <c r="O91" s="1" t="str">
        <f t="shared" si="6"/>
        <v/>
      </c>
      <c r="P91" s="1" t="str">
        <f t="shared" si="6"/>
        <v/>
      </c>
      <c r="Q91" s="1" t="str">
        <f t="shared" si="6"/>
        <v/>
      </c>
      <c r="R91" s="1" t="str">
        <f t="shared" si="6"/>
        <v/>
      </c>
      <c r="S91" s="1" t="str">
        <f t="shared" si="6"/>
        <v/>
      </c>
      <c r="T91" s="1" t="str">
        <f t="shared" si="6"/>
        <v/>
      </c>
      <c r="U91" s="1" t="str">
        <f t="shared" si="6"/>
        <v/>
      </c>
      <c r="V91" s="1" t="str">
        <f t="shared" si="6"/>
        <v/>
      </c>
      <c r="W91" s="1" t="str">
        <f t="shared" si="6"/>
        <v/>
      </c>
      <c r="X91" s="1">
        <f t="shared" si="7"/>
        <v>0</v>
      </c>
    </row>
    <row r="92" spans="1:24" ht="20.25" customHeight="1">
      <c r="B92" s="190" t="s">
        <v>73</v>
      </c>
      <c r="C92" s="89"/>
      <c r="D92" s="173" t="str">
        <f>E92&amp;"　　"&amp;F92&amp;"　　"&amp;G92&amp;"　　"&amp;H92&amp;"　　"&amp;I92&amp;"　　　　　　　　　　　　"&amp;J92</f>
        <v>１．3以下　　２．4以上6以下　　３．7以上9以下　　４．10以上　　　　　　　　　　　　　　</v>
      </c>
      <c r="E92" s="1" t="s">
        <v>981</v>
      </c>
      <c r="F92" s="1" t="s">
        <v>241</v>
      </c>
      <c r="G92" s="1" t="s">
        <v>242</v>
      </c>
      <c r="H92" s="1" t="s">
        <v>239</v>
      </c>
      <c r="O92" s="1" t="str">
        <f t="shared" si="6"/>
        <v/>
      </c>
      <c r="P92" s="1" t="str">
        <f t="shared" si="6"/>
        <v/>
      </c>
      <c r="Q92" s="1" t="str">
        <f t="shared" si="6"/>
        <v/>
      </c>
      <c r="R92" s="1" t="str">
        <f t="shared" si="6"/>
        <v/>
      </c>
      <c r="S92" s="1" t="str">
        <f t="shared" si="6"/>
        <v/>
      </c>
      <c r="T92" s="1" t="str">
        <f t="shared" si="6"/>
        <v/>
      </c>
      <c r="U92" s="1">
        <f t="shared" si="6"/>
        <v>1</v>
      </c>
      <c r="V92" s="1">
        <f t="shared" si="6"/>
        <v>2</v>
      </c>
      <c r="W92" s="1">
        <f t="shared" si="6"/>
        <v>3</v>
      </c>
      <c r="X92" s="1">
        <f t="shared" si="7"/>
        <v>4</v>
      </c>
    </row>
    <row r="93" spans="1:24" ht="20.25" customHeight="1">
      <c r="B93" s="40" t="s">
        <v>74</v>
      </c>
      <c r="C93" s="52"/>
      <c r="D93" s="55" t="s">
        <v>226</v>
      </c>
      <c r="O93" s="1" t="str">
        <f t="shared" si="6"/>
        <v/>
      </c>
      <c r="P93" s="1" t="str">
        <f t="shared" si="6"/>
        <v/>
      </c>
      <c r="Q93" s="1" t="str">
        <f t="shared" si="6"/>
        <v/>
      </c>
      <c r="R93" s="1" t="str">
        <f t="shared" si="6"/>
        <v/>
      </c>
      <c r="S93" s="1" t="str">
        <f t="shared" si="6"/>
        <v/>
      </c>
      <c r="T93" s="1" t="str">
        <f t="shared" si="6"/>
        <v/>
      </c>
      <c r="U93" s="1" t="str">
        <f t="shared" si="6"/>
        <v/>
      </c>
      <c r="V93" s="1" t="str">
        <f t="shared" si="6"/>
        <v/>
      </c>
      <c r="W93" s="1" t="str">
        <f t="shared" si="6"/>
        <v/>
      </c>
      <c r="X93" s="1">
        <f t="shared" si="7"/>
        <v>0</v>
      </c>
    </row>
    <row r="94" spans="1:24" ht="20.25" customHeight="1">
      <c r="B94" s="38" t="s">
        <v>75</v>
      </c>
      <c r="C94" s="52"/>
      <c r="D94" s="110" t="s">
        <v>227</v>
      </c>
      <c r="O94" s="1" t="str">
        <f t="shared" si="6"/>
        <v/>
      </c>
      <c r="P94" s="1" t="str">
        <f t="shared" si="6"/>
        <v/>
      </c>
      <c r="Q94" s="1" t="str">
        <f t="shared" si="6"/>
        <v/>
      </c>
      <c r="R94" s="1" t="str">
        <f t="shared" si="6"/>
        <v/>
      </c>
      <c r="S94" s="1" t="str">
        <f t="shared" si="6"/>
        <v/>
      </c>
      <c r="T94" s="1" t="str">
        <f t="shared" si="6"/>
        <v/>
      </c>
      <c r="U94" s="1" t="str">
        <f t="shared" si="6"/>
        <v/>
      </c>
      <c r="V94" s="1" t="str">
        <f t="shared" si="6"/>
        <v/>
      </c>
      <c r="W94" s="1" t="str">
        <f t="shared" si="6"/>
        <v/>
      </c>
      <c r="X94" s="1">
        <f t="shared" si="7"/>
        <v>0</v>
      </c>
    </row>
    <row r="95" spans="1:24" ht="20.25" customHeight="1" thickBot="1">
      <c r="B95" s="40" t="s">
        <v>111</v>
      </c>
      <c r="C95" s="53"/>
      <c r="D95" s="110" t="s">
        <v>228</v>
      </c>
      <c r="O95" s="1" t="str">
        <f t="shared" si="6"/>
        <v/>
      </c>
      <c r="P95" s="1" t="str">
        <f t="shared" si="6"/>
        <v/>
      </c>
      <c r="Q95" s="1" t="str">
        <f t="shared" si="6"/>
        <v/>
      </c>
      <c r="R95" s="1" t="str">
        <f t="shared" si="6"/>
        <v/>
      </c>
      <c r="S95" s="1" t="str">
        <f t="shared" si="6"/>
        <v/>
      </c>
      <c r="T95" s="1" t="str">
        <f t="shared" si="6"/>
        <v/>
      </c>
      <c r="U95" s="1" t="str">
        <f t="shared" si="6"/>
        <v/>
      </c>
      <c r="V95" s="1" t="str">
        <f t="shared" si="6"/>
        <v/>
      </c>
      <c r="W95" s="1" t="str">
        <f t="shared" si="6"/>
        <v/>
      </c>
      <c r="X95" s="1">
        <f t="shared" si="7"/>
        <v>0</v>
      </c>
    </row>
    <row r="96" spans="1:24" s="2" customFormat="1">
      <c r="B96" s="66"/>
      <c r="C96" s="5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 t="str">
        <f t="shared" si="6"/>
        <v/>
      </c>
      <c r="P96" s="1" t="str">
        <f t="shared" si="6"/>
        <v/>
      </c>
      <c r="Q96" s="1" t="str">
        <f t="shared" si="6"/>
        <v/>
      </c>
      <c r="R96" s="1" t="str">
        <f t="shared" si="6"/>
        <v/>
      </c>
      <c r="S96" s="1" t="str">
        <f t="shared" si="6"/>
        <v/>
      </c>
      <c r="T96" s="1" t="str">
        <f t="shared" si="6"/>
        <v/>
      </c>
      <c r="U96" s="1" t="str">
        <f t="shared" si="6"/>
        <v/>
      </c>
      <c r="V96" s="1" t="str">
        <f t="shared" si="6"/>
        <v/>
      </c>
      <c r="W96" s="1" t="str">
        <f t="shared" si="6"/>
        <v/>
      </c>
      <c r="X96" s="1">
        <f t="shared" si="7"/>
        <v>0</v>
      </c>
    </row>
    <row r="97" spans="2:24" ht="20.25" customHeight="1" thickBot="1">
      <c r="B97" s="36" t="s">
        <v>246</v>
      </c>
      <c r="C97" s="297"/>
      <c r="D97" s="65"/>
      <c r="O97" s="1" t="str">
        <f t="shared" si="6"/>
        <v/>
      </c>
      <c r="P97" s="1" t="str">
        <f t="shared" si="6"/>
        <v/>
      </c>
      <c r="Q97" s="1" t="str">
        <f t="shared" si="6"/>
        <v/>
      </c>
      <c r="R97" s="1" t="str">
        <f t="shared" si="6"/>
        <v/>
      </c>
      <c r="S97" s="1" t="str">
        <f t="shared" si="6"/>
        <v/>
      </c>
      <c r="T97" s="1" t="str">
        <f t="shared" si="6"/>
        <v/>
      </c>
      <c r="U97" s="1" t="str">
        <f t="shared" si="6"/>
        <v/>
      </c>
      <c r="V97" s="1" t="str">
        <f t="shared" si="6"/>
        <v/>
      </c>
      <c r="W97" s="1" t="str">
        <f t="shared" si="6"/>
        <v/>
      </c>
      <c r="X97" s="1">
        <f t="shared" si="7"/>
        <v>0</v>
      </c>
    </row>
    <row r="98" spans="2:24" ht="24" customHeight="1" thickBot="1">
      <c r="B98" s="174" t="s">
        <v>551</v>
      </c>
      <c r="C98" s="246"/>
      <c r="D98" s="55" t="s">
        <v>76</v>
      </c>
      <c r="O98" s="1" t="str">
        <f t="shared" si="6"/>
        <v/>
      </c>
      <c r="P98" s="1" t="str">
        <f t="shared" si="6"/>
        <v/>
      </c>
      <c r="Q98" s="1" t="str">
        <f t="shared" si="6"/>
        <v/>
      </c>
      <c r="R98" s="1" t="str">
        <f t="shared" si="6"/>
        <v/>
      </c>
      <c r="S98" s="1" t="str">
        <f t="shared" si="6"/>
        <v/>
      </c>
      <c r="T98" s="1" t="str">
        <f t="shared" si="6"/>
        <v/>
      </c>
      <c r="U98" s="1" t="str">
        <f t="shared" si="6"/>
        <v/>
      </c>
      <c r="V98" s="1" t="str">
        <f t="shared" si="6"/>
        <v/>
      </c>
      <c r="W98" s="1" t="str">
        <f t="shared" si="6"/>
        <v/>
      </c>
      <c r="X98" s="1">
        <f t="shared" si="7"/>
        <v>0</v>
      </c>
    </row>
    <row r="99" spans="2:24" ht="17.5" customHeight="1" thickBot="1">
      <c r="B99" s="1"/>
      <c r="C99" s="5"/>
      <c r="D99" s="1"/>
      <c r="O99" s="1" t="str">
        <f t="shared" si="6"/>
        <v/>
      </c>
      <c r="P99" s="1" t="str">
        <f t="shared" si="6"/>
        <v/>
      </c>
      <c r="Q99" s="1" t="str">
        <f t="shared" si="6"/>
        <v/>
      </c>
      <c r="R99" s="1" t="str">
        <f t="shared" si="6"/>
        <v/>
      </c>
      <c r="S99" s="1" t="str">
        <f t="shared" si="6"/>
        <v/>
      </c>
      <c r="T99" s="1" t="str">
        <f t="shared" si="6"/>
        <v/>
      </c>
      <c r="U99" s="1" t="str">
        <f t="shared" si="6"/>
        <v/>
      </c>
      <c r="V99" s="1" t="str">
        <f t="shared" si="6"/>
        <v/>
      </c>
      <c r="W99" s="1" t="str">
        <f t="shared" si="6"/>
        <v/>
      </c>
      <c r="X99" s="1">
        <f t="shared" si="7"/>
        <v>0</v>
      </c>
    </row>
    <row r="100" spans="2:24" ht="50.15" customHeight="1" thickBot="1">
      <c r="B100" s="38" t="s">
        <v>77</v>
      </c>
      <c r="C100" s="354"/>
      <c r="D100" s="355"/>
      <c r="O100" s="1" t="str">
        <f t="shared" si="6"/>
        <v/>
      </c>
      <c r="P100" s="1" t="str">
        <f t="shared" si="6"/>
        <v/>
      </c>
      <c r="Q100" s="1" t="str">
        <f t="shared" si="6"/>
        <v/>
      </c>
      <c r="R100" s="1" t="str">
        <f t="shared" si="6"/>
        <v/>
      </c>
      <c r="S100" s="1" t="str">
        <f t="shared" si="6"/>
        <v/>
      </c>
      <c r="T100" s="1" t="str">
        <f t="shared" si="6"/>
        <v/>
      </c>
      <c r="U100" s="1" t="str">
        <f t="shared" si="6"/>
        <v/>
      </c>
      <c r="V100" s="1" t="str">
        <f t="shared" si="6"/>
        <v/>
      </c>
      <c r="W100" s="1" t="str">
        <f t="shared" si="6"/>
        <v/>
      </c>
      <c r="X100" s="1">
        <f t="shared" si="7"/>
        <v>0</v>
      </c>
    </row>
    <row r="101" spans="2:24" ht="50.15" customHeight="1" thickBot="1">
      <c r="B101" s="40" t="s">
        <v>78</v>
      </c>
      <c r="C101" s="356" t="s">
        <v>547</v>
      </c>
      <c r="D101" s="357"/>
      <c r="O101" s="1" t="str">
        <f t="shared" si="6"/>
        <v/>
      </c>
      <c r="P101" s="1" t="str">
        <f t="shared" si="6"/>
        <v/>
      </c>
      <c r="Q101" s="1" t="str">
        <f t="shared" si="6"/>
        <v/>
      </c>
      <c r="R101" s="1" t="str">
        <f t="shared" si="6"/>
        <v/>
      </c>
      <c r="S101" s="1" t="str">
        <f t="shared" si="6"/>
        <v/>
      </c>
      <c r="T101" s="1" t="str">
        <f t="shared" si="6"/>
        <v/>
      </c>
      <c r="U101" s="1" t="str">
        <f t="shared" si="6"/>
        <v/>
      </c>
      <c r="V101" s="1" t="str">
        <f t="shared" si="6"/>
        <v/>
      </c>
      <c r="W101" s="1" t="str">
        <f t="shared" si="6"/>
        <v/>
      </c>
      <c r="X101" s="1">
        <f t="shared" si="7"/>
        <v>0</v>
      </c>
    </row>
    <row r="102" spans="2:24">
      <c r="O102" s="1" t="str">
        <f t="shared" ref="O102:W117" si="8">IFERROR(IF((P102-1)&lt;1,"",P102-1),"")</f>
        <v/>
      </c>
      <c r="P102" s="1" t="str">
        <f t="shared" si="8"/>
        <v/>
      </c>
      <c r="Q102" s="1" t="str">
        <f t="shared" si="8"/>
        <v/>
      </c>
      <c r="R102" s="1" t="str">
        <f t="shared" si="8"/>
        <v/>
      </c>
      <c r="S102" s="1" t="str">
        <f t="shared" si="8"/>
        <v/>
      </c>
      <c r="T102" s="1" t="str">
        <f t="shared" si="8"/>
        <v/>
      </c>
      <c r="U102" s="1" t="str">
        <f t="shared" si="8"/>
        <v/>
      </c>
      <c r="V102" s="1" t="str">
        <f t="shared" si="8"/>
        <v/>
      </c>
      <c r="W102" s="1" t="str">
        <f t="shared" si="8"/>
        <v/>
      </c>
      <c r="X102" s="1">
        <f t="shared" si="7"/>
        <v>0</v>
      </c>
    </row>
    <row r="103" spans="2:24">
      <c r="O103" s="1" t="str">
        <f t="shared" si="8"/>
        <v/>
      </c>
      <c r="P103" s="1" t="str">
        <f t="shared" si="8"/>
        <v/>
      </c>
      <c r="Q103" s="1" t="str">
        <f t="shared" si="8"/>
        <v/>
      </c>
      <c r="R103" s="1" t="str">
        <f t="shared" si="8"/>
        <v/>
      </c>
      <c r="S103" s="1" t="str">
        <f t="shared" si="8"/>
        <v/>
      </c>
      <c r="T103" s="1" t="str">
        <f t="shared" si="8"/>
        <v/>
      </c>
      <c r="U103" s="1" t="str">
        <f t="shared" si="8"/>
        <v/>
      </c>
      <c r="V103" s="1" t="str">
        <f t="shared" si="8"/>
        <v/>
      </c>
      <c r="W103" s="1" t="str">
        <f t="shared" si="8"/>
        <v/>
      </c>
      <c r="X103" s="1">
        <f t="shared" si="7"/>
        <v>0</v>
      </c>
    </row>
    <row r="104" spans="2:24">
      <c r="O104" s="1" t="str">
        <f t="shared" si="8"/>
        <v/>
      </c>
      <c r="P104" s="1" t="str">
        <f t="shared" si="8"/>
        <v/>
      </c>
      <c r="Q104" s="1" t="str">
        <f t="shared" si="8"/>
        <v/>
      </c>
      <c r="R104" s="1" t="str">
        <f t="shared" si="8"/>
        <v/>
      </c>
      <c r="S104" s="1" t="str">
        <f t="shared" si="8"/>
        <v/>
      </c>
      <c r="T104" s="1" t="str">
        <f t="shared" si="8"/>
        <v/>
      </c>
      <c r="U104" s="1" t="str">
        <f t="shared" si="8"/>
        <v/>
      </c>
      <c r="V104" s="1" t="str">
        <f t="shared" si="8"/>
        <v/>
      </c>
      <c r="W104" s="1" t="str">
        <f t="shared" si="8"/>
        <v/>
      </c>
      <c r="X104" s="1">
        <f t="shared" si="7"/>
        <v>0</v>
      </c>
    </row>
    <row r="105" spans="2:24">
      <c r="O105" s="1" t="str">
        <f t="shared" si="8"/>
        <v/>
      </c>
      <c r="P105" s="1" t="str">
        <f t="shared" si="8"/>
        <v/>
      </c>
      <c r="Q105" s="1" t="str">
        <f t="shared" si="8"/>
        <v/>
      </c>
      <c r="R105" s="1" t="str">
        <f t="shared" si="8"/>
        <v/>
      </c>
      <c r="S105" s="1" t="str">
        <f t="shared" si="8"/>
        <v/>
      </c>
      <c r="T105" s="1" t="str">
        <f t="shared" si="8"/>
        <v/>
      </c>
      <c r="U105" s="1" t="str">
        <f t="shared" si="8"/>
        <v/>
      </c>
      <c r="V105" s="1" t="str">
        <f t="shared" si="8"/>
        <v/>
      </c>
      <c r="W105" s="1" t="str">
        <f t="shared" si="8"/>
        <v/>
      </c>
      <c r="X105" s="1">
        <f t="shared" si="7"/>
        <v>0</v>
      </c>
    </row>
    <row r="106" spans="2:24">
      <c r="O106" s="1" t="str">
        <f t="shared" si="8"/>
        <v/>
      </c>
      <c r="P106" s="1" t="str">
        <f t="shared" si="8"/>
        <v/>
      </c>
      <c r="Q106" s="1" t="str">
        <f t="shared" si="8"/>
        <v/>
      </c>
      <c r="R106" s="1" t="str">
        <f t="shared" si="8"/>
        <v/>
      </c>
      <c r="S106" s="1" t="str">
        <f t="shared" si="8"/>
        <v/>
      </c>
      <c r="T106" s="1" t="str">
        <f t="shared" si="8"/>
        <v/>
      </c>
      <c r="U106" s="1" t="str">
        <f t="shared" si="8"/>
        <v/>
      </c>
      <c r="V106" s="1" t="str">
        <f t="shared" si="8"/>
        <v/>
      </c>
      <c r="W106" s="1" t="str">
        <f t="shared" si="8"/>
        <v/>
      </c>
      <c r="X106" s="1">
        <f t="shared" si="7"/>
        <v>0</v>
      </c>
    </row>
    <row r="107" spans="2:24">
      <c r="O107" s="1" t="str">
        <f t="shared" si="8"/>
        <v/>
      </c>
      <c r="P107" s="1" t="str">
        <f t="shared" si="8"/>
        <v/>
      </c>
      <c r="Q107" s="1" t="str">
        <f t="shared" si="8"/>
        <v/>
      </c>
      <c r="R107" s="1" t="str">
        <f t="shared" si="8"/>
        <v/>
      </c>
      <c r="S107" s="1" t="str">
        <f t="shared" si="8"/>
        <v/>
      </c>
      <c r="T107" s="1" t="str">
        <f t="shared" si="8"/>
        <v/>
      </c>
      <c r="U107" s="1" t="str">
        <f t="shared" si="8"/>
        <v/>
      </c>
      <c r="V107" s="1" t="str">
        <f t="shared" si="8"/>
        <v/>
      </c>
      <c r="W107" s="1" t="str">
        <f t="shared" si="8"/>
        <v/>
      </c>
      <c r="X107" s="1">
        <f t="shared" si="7"/>
        <v>0</v>
      </c>
    </row>
    <row r="108" spans="2:24">
      <c r="O108" s="1" t="str">
        <f t="shared" si="8"/>
        <v/>
      </c>
      <c r="P108" s="1" t="str">
        <f t="shared" si="8"/>
        <v/>
      </c>
      <c r="Q108" s="1" t="str">
        <f t="shared" si="8"/>
        <v/>
      </c>
      <c r="R108" s="1" t="str">
        <f t="shared" si="8"/>
        <v/>
      </c>
      <c r="S108" s="1" t="str">
        <f t="shared" si="8"/>
        <v/>
      </c>
      <c r="T108" s="1" t="str">
        <f t="shared" si="8"/>
        <v/>
      </c>
      <c r="U108" s="1" t="str">
        <f t="shared" si="8"/>
        <v/>
      </c>
      <c r="V108" s="1" t="str">
        <f t="shared" si="8"/>
        <v/>
      </c>
      <c r="W108" s="1" t="str">
        <f t="shared" si="8"/>
        <v/>
      </c>
      <c r="X108" s="1">
        <f t="shared" si="7"/>
        <v>0</v>
      </c>
    </row>
    <row r="109" spans="2:24">
      <c r="O109" s="1" t="str">
        <f t="shared" si="8"/>
        <v/>
      </c>
      <c r="P109" s="1" t="str">
        <f t="shared" si="8"/>
        <v/>
      </c>
      <c r="Q109" s="1" t="str">
        <f t="shared" si="8"/>
        <v/>
      </c>
      <c r="R109" s="1" t="str">
        <f t="shared" si="8"/>
        <v/>
      </c>
      <c r="S109" s="1" t="str">
        <f t="shared" si="8"/>
        <v/>
      </c>
      <c r="T109" s="1" t="str">
        <f t="shared" si="8"/>
        <v/>
      </c>
      <c r="U109" s="1" t="str">
        <f t="shared" si="8"/>
        <v/>
      </c>
      <c r="V109" s="1" t="str">
        <f t="shared" si="8"/>
        <v/>
      </c>
      <c r="W109" s="1" t="str">
        <f t="shared" si="8"/>
        <v/>
      </c>
      <c r="X109" s="1">
        <f t="shared" si="7"/>
        <v>0</v>
      </c>
    </row>
    <row r="110" spans="2:24">
      <c r="O110" s="1" t="str">
        <f t="shared" si="8"/>
        <v/>
      </c>
      <c r="P110" s="1" t="str">
        <f t="shared" si="8"/>
        <v/>
      </c>
      <c r="Q110" s="1" t="str">
        <f t="shared" si="8"/>
        <v/>
      </c>
      <c r="R110" s="1" t="str">
        <f t="shared" si="8"/>
        <v/>
      </c>
      <c r="S110" s="1" t="str">
        <f t="shared" si="8"/>
        <v/>
      </c>
      <c r="T110" s="1" t="str">
        <f t="shared" si="8"/>
        <v/>
      </c>
      <c r="U110" s="1" t="str">
        <f t="shared" si="8"/>
        <v/>
      </c>
      <c r="V110" s="1" t="str">
        <f t="shared" si="8"/>
        <v/>
      </c>
      <c r="W110" s="1" t="str">
        <f t="shared" si="8"/>
        <v/>
      </c>
      <c r="X110" s="1">
        <f t="shared" si="7"/>
        <v>0</v>
      </c>
    </row>
    <row r="111" spans="2:24">
      <c r="O111" s="1" t="str">
        <f t="shared" si="8"/>
        <v/>
      </c>
      <c r="P111" s="1" t="str">
        <f t="shared" si="8"/>
        <v/>
      </c>
      <c r="Q111" s="1" t="str">
        <f t="shared" si="8"/>
        <v/>
      </c>
      <c r="R111" s="1" t="str">
        <f t="shared" si="8"/>
        <v/>
      </c>
      <c r="S111" s="1" t="str">
        <f t="shared" si="8"/>
        <v/>
      </c>
      <c r="T111" s="1" t="str">
        <f t="shared" si="8"/>
        <v/>
      </c>
      <c r="U111" s="1" t="str">
        <f t="shared" si="8"/>
        <v/>
      </c>
      <c r="V111" s="1" t="str">
        <f t="shared" si="8"/>
        <v/>
      </c>
      <c r="W111" s="1" t="str">
        <f t="shared" si="8"/>
        <v/>
      </c>
      <c r="X111" s="1">
        <f t="shared" si="7"/>
        <v>0</v>
      </c>
    </row>
    <row r="112" spans="2:24">
      <c r="O112" s="1" t="str">
        <f t="shared" si="8"/>
        <v/>
      </c>
      <c r="P112" s="1" t="str">
        <f t="shared" si="8"/>
        <v/>
      </c>
      <c r="Q112" s="1" t="str">
        <f t="shared" si="8"/>
        <v/>
      </c>
      <c r="R112" s="1" t="str">
        <f t="shared" si="8"/>
        <v/>
      </c>
      <c r="S112" s="1" t="str">
        <f t="shared" si="8"/>
        <v/>
      </c>
      <c r="T112" s="1" t="str">
        <f t="shared" si="8"/>
        <v/>
      </c>
      <c r="U112" s="1" t="str">
        <f t="shared" si="8"/>
        <v/>
      </c>
      <c r="V112" s="1" t="str">
        <f t="shared" si="8"/>
        <v/>
      </c>
      <c r="W112" s="1" t="str">
        <f t="shared" si="8"/>
        <v/>
      </c>
      <c r="X112" s="1">
        <f t="shared" si="7"/>
        <v>0</v>
      </c>
    </row>
    <row r="113" spans="15:24">
      <c r="O113" s="1" t="str">
        <f t="shared" si="8"/>
        <v/>
      </c>
      <c r="P113" s="1" t="str">
        <f t="shared" si="8"/>
        <v/>
      </c>
      <c r="Q113" s="1" t="str">
        <f t="shared" si="8"/>
        <v/>
      </c>
      <c r="R113" s="1" t="str">
        <f t="shared" si="8"/>
        <v/>
      </c>
      <c r="S113" s="1" t="str">
        <f t="shared" si="8"/>
        <v/>
      </c>
      <c r="T113" s="1" t="str">
        <f t="shared" si="8"/>
        <v/>
      </c>
      <c r="U113" s="1" t="str">
        <f t="shared" si="8"/>
        <v/>
      </c>
      <c r="V113" s="1" t="str">
        <f t="shared" si="8"/>
        <v/>
      </c>
      <c r="W113" s="1" t="str">
        <f t="shared" si="8"/>
        <v/>
      </c>
      <c r="X113" s="1">
        <f t="shared" si="7"/>
        <v>0</v>
      </c>
    </row>
    <row r="114" spans="15:24">
      <c r="O114" s="1" t="str">
        <f t="shared" si="8"/>
        <v/>
      </c>
      <c r="P114" s="1" t="str">
        <f t="shared" si="8"/>
        <v/>
      </c>
      <c r="Q114" s="1" t="str">
        <f t="shared" si="8"/>
        <v/>
      </c>
      <c r="R114" s="1" t="str">
        <f t="shared" si="8"/>
        <v/>
      </c>
      <c r="S114" s="1" t="str">
        <f t="shared" si="8"/>
        <v/>
      </c>
      <c r="T114" s="1" t="str">
        <f t="shared" si="8"/>
        <v/>
      </c>
      <c r="U114" s="1" t="str">
        <f t="shared" si="8"/>
        <v/>
      </c>
      <c r="V114" s="1" t="str">
        <f t="shared" si="8"/>
        <v/>
      </c>
      <c r="W114" s="1" t="str">
        <f t="shared" si="8"/>
        <v/>
      </c>
      <c r="X114" s="1">
        <f t="shared" si="7"/>
        <v>0</v>
      </c>
    </row>
    <row r="115" spans="15:24">
      <c r="O115" s="1" t="str">
        <f t="shared" si="8"/>
        <v/>
      </c>
      <c r="P115" s="1" t="str">
        <f t="shared" si="8"/>
        <v/>
      </c>
      <c r="Q115" s="1" t="str">
        <f t="shared" si="8"/>
        <v/>
      </c>
      <c r="R115" s="1" t="str">
        <f t="shared" si="8"/>
        <v/>
      </c>
      <c r="S115" s="1" t="str">
        <f t="shared" si="8"/>
        <v/>
      </c>
      <c r="T115" s="1" t="str">
        <f t="shared" si="8"/>
        <v/>
      </c>
      <c r="U115" s="1" t="str">
        <f t="shared" si="8"/>
        <v/>
      </c>
      <c r="V115" s="1" t="str">
        <f t="shared" si="8"/>
        <v/>
      </c>
      <c r="W115" s="1" t="str">
        <f t="shared" si="8"/>
        <v/>
      </c>
      <c r="X115" s="1">
        <f t="shared" si="7"/>
        <v>0</v>
      </c>
    </row>
    <row r="116" spans="15:24">
      <c r="O116" s="1" t="str">
        <f t="shared" si="8"/>
        <v/>
      </c>
      <c r="P116" s="1" t="str">
        <f t="shared" si="8"/>
        <v/>
      </c>
      <c r="Q116" s="1" t="str">
        <f t="shared" si="8"/>
        <v/>
      </c>
      <c r="R116" s="1" t="str">
        <f t="shared" si="8"/>
        <v/>
      </c>
      <c r="S116" s="1" t="str">
        <f t="shared" si="8"/>
        <v/>
      </c>
      <c r="T116" s="1" t="str">
        <f t="shared" si="8"/>
        <v/>
      </c>
      <c r="U116" s="1" t="str">
        <f t="shared" si="8"/>
        <v/>
      </c>
      <c r="V116" s="1" t="str">
        <f t="shared" si="8"/>
        <v/>
      </c>
      <c r="W116" s="1" t="str">
        <f t="shared" si="8"/>
        <v/>
      </c>
      <c r="X116" s="1">
        <f t="shared" si="7"/>
        <v>0</v>
      </c>
    </row>
    <row r="117" spans="15:24">
      <c r="O117" s="1" t="str">
        <f t="shared" si="8"/>
        <v/>
      </c>
      <c r="P117" s="1" t="str">
        <f t="shared" si="8"/>
        <v/>
      </c>
      <c r="Q117" s="1" t="str">
        <f t="shared" si="8"/>
        <v/>
      </c>
      <c r="R117" s="1" t="str">
        <f t="shared" si="8"/>
        <v/>
      </c>
      <c r="S117" s="1" t="str">
        <f t="shared" si="8"/>
        <v/>
      </c>
      <c r="T117" s="1" t="str">
        <f t="shared" si="8"/>
        <v/>
      </c>
      <c r="U117" s="1" t="str">
        <f t="shared" si="8"/>
        <v/>
      </c>
      <c r="V117" s="1" t="str">
        <f t="shared" si="8"/>
        <v/>
      </c>
      <c r="W117" s="1" t="str">
        <f t="shared" si="8"/>
        <v/>
      </c>
      <c r="X117" s="1">
        <f t="shared" si="7"/>
        <v>0</v>
      </c>
    </row>
    <row r="118" spans="15:24">
      <c r="O118" s="1" t="str">
        <f t="shared" ref="O118:W125" si="9">IFERROR(IF((P118-1)&lt;1,"",P118-1),"")</f>
        <v/>
      </c>
      <c r="P118" s="1" t="str">
        <f t="shared" si="9"/>
        <v/>
      </c>
      <c r="Q118" s="1" t="str">
        <f t="shared" si="9"/>
        <v/>
      </c>
      <c r="R118" s="1" t="str">
        <f t="shared" si="9"/>
        <v/>
      </c>
      <c r="S118" s="1" t="str">
        <f t="shared" si="9"/>
        <v/>
      </c>
      <c r="T118" s="1" t="str">
        <f t="shared" si="9"/>
        <v/>
      </c>
      <c r="U118" s="1" t="str">
        <f t="shared" si="9"/>
        <v/>
      </c>
      <c r="V118" s="1" t="str">
        <f t="shared" si="9"/>
        <v/>
      </c>
      <c r="W118" s="1" t="str">
        <f t="shared" si="9"/>
        <v/>
      </c>
      <c r="X118" s="1">
        <f t="shared" si="7"/>
        <v>0</v>
      </c>
    </row>
    <row r="119" spans="15:24">
      <c r="O119" s="1" t="str">
        <f t="shared" si="9"/>
        <v/>
      </c>
      <c r="P119" s="1" t="str">
        <f t="shared" si="9"/>
        <v/>
      </c>
      <c r="Q119" s="1" t="str">
        <f t="shared" si="9"/>
        <v/>
      </c>
      <c r="R119" s="1" t="str">
        <f t="shared" si="9"/>
        <v/>
      </c>
      <c r="S119" s="1" t="str">
        <f t="shared" si="9"/>
        <v/>
      </c>
      <c r="T119" s="1" t="str">
        <f t="shared" si="9"/>
        <v/>
      </c>
      <c r="U119" s="1" t="str">
        <f t="shared" si="9"/>
        <v/>
      </c>
      <c r="V119" s="1" t="str">
        <f t="shared" si="9"/>
        <v/>
      </c>
      <c r="W119" s="1" t="str">
        <f t="shared" si="9"/>
        <v/>
      </c>
      <c r="X119" s="1">
        <f t="shared" si="7"/>
        <v>0</v>
      </c>
    </row>
    <row r="120" spans="15:24">
      <c r="O120" s="1" t="str">
        <f t="shared" si="9"/>
        <v/>
      </c>
      <c r="P120" s="1" t="str">
        <f t="shared" si="9"/>
        <v/>
      </c>
      <c r="Q120" s="1" t="str">
        <f t="shared" si="9"/>
        <v/>
      </c>
      <c r="R120" s="1" t="str">
        <f t="shared" si="9"/>
        <v/>
      </c>
      <c r="S120" s="1" t="str">
        <f t="shared" si="9"/>
        <v/>
      </c>
      <c r="T120" s="1" t="str">
        <f t="shared" si="9"/>
        <v/>
      </c>
      <c r="U120" s="1" t="str">
        <f t="shared" si="9"/>
        <v/>
      </c>
      <c r="V120" s="1" t="str">
        <f t="shared" si="9"/>
        <v/>
      </c>
      <c r="W120" s="1" t="str">
        <f t="shared" si="9"/>
        <v/>
      </c>
      <c r="X120" s="1">
        <f t="shared" si="7"/>
        <v>0</v>
      </c>
    </row>
    <row r="121" spans="15:24">
      <c r="O121" s="1" t="str">
        <f t="shared" si="9"/>
        <v/>
      </c>
      <c r="P121" s="1" t="str">
        <f t="shared" si="9"/>
        <v/>
      </c>
      <c r="Q121" s="1" t="str">
        <f t="shared" si="9"/>
        <v/>
      </c>
      <c r="R121" s="1" t="str">
        <f t="shared" si="9"/>
        <v/>
      </c>
      <c r="S121" s="1" t="str">
        <f t="shared" si="9"/>
        <v/>
      </c>
      <c r="T121" s="1" t="str">
        <f t="shared" si="9"/>
        <v/>
      </c>
      <c r="U121" s="1" t="str">
        <f t="shared" si="9"/>
        <v/>
      </c>
      <c r="V121" s="1" t="str">
        <f t="shared" si="9"/>
        <v/>
      </c>
      <c r="W121" s="1" t="str">
        <f t="shared" si="9"/>
        <v/>
      </c>
      <c r="X121" s="1">
        <f t="shared" si="7"/>
        <v>0</v>
      </c>
    </row>
    <row r="122" spans="15:24">
      <c r="O122" s="1" t="str">
        <f t="shared" si="9"/>
        <v/>
      </c>
      <c r="P122" s="1" t="str">
        <f t="shared" si="9"/>
        <v/>
      </c>
      <c r="Q122" s="1" t="str">
        <f t="shared" si="9"/>
        <v/>
      </c>
      <c r="R122" s="1" t="str">
        <f t="shared" si="9"/>
        <v/>
      </c>
      <c r="S122" s="1" t="str">
        <f t="shared" si="9"/>
        <v/>
      </c>
      <c r="T122" s="1" t="str">
        <f t="shared" si="9"/>
        <v/>
      </c>
      <c r="U122" s="1" t="str">
        <f t="shared" si="9"/>
        <v/>
      </c>
      <c r="V122" s="1" t="str">
        <f t="shared" si="9"/>
        <v/>
      </c>
      <c r="W122" s="1" t="str">
        <f t="shared" si="9"/>
        <v/>
      </c>
      <c r="X122" s="1">
        <f t="shared" si="7"/>
        <v>0</v>
      </c>
    </row>
    <row r="123" spans="15:24">
      <c r="O123" s="1" t="str">
        <f t="shared" si="9"/>
        <v/>
      </c>
      <c r="P123" s="1" t="str">
        <f t="shared" si="9"/>
        <v/>
      </c>
      <c r="Q123" s="1" t="str">
        <f t="shared" si="9"/>
        <v/>
      </c>
      <c r="R123" s="1" t="str">
        <f t="shared" si="9"/>
        <v/>
      </c>
      <c r="S123" s="1" t="str">
        <f t="shared" si="9"/>
        <v/>
      </c>
      <c r="T123" s="1" t="str">
        <f t="shared" si="9"/>
        <v/>
      </c>
      <c r="U123" s="1" t="str">
        <f t="shared" si="9"/>
        <v/>
      </c>
      <c r="V123" s="1" t="str">
        <f t="shared" si="9"/>
        <v/>
      </c>
      <c r="W123" s="1" t="str">
        <f t="shared" si="9"/>
        <v/>
      </c>
      <c r="X123" s="1">
        <f t="shared" si="7"/>
        <v>0</v>
      </c>
    </row>
    <row r="124" spans="15:24">
      <c r="O124" s="1" t="str">
        <f t="shared" si="9"/>
        <v/>
      </c>
      <c r="P124" s="1" t="str">
        <f t="shared" si="9"/>
        <v/>
      </c>
      <c r="Q124" s="1" t="str">
        <f t="shared" si="9"/>
        <v/>
      </c>
      <c r="R124" s="1" t="str">
        <f t="shared" si="9"/>
        <v/>
      </c>
      <c r="S124" s="1" t="str">
        <f t="shared" si="9"/>
        <v/>
      </c>
      <c r="T124" s="1" t="str">
        <f t="shared" si="9"/>
        <v/>
      </c>
      <c r="U124" s="1" t="str">
        <f t="shared" si="9"/>
        <v/>
      </c>
      <c r="V124" s="1" t="str">
        <f t="shared" si="9"/>
        <v/>
      </c>
      <c r="W124" s="1" t="str">
        <f t="shared" si="9"/>
        <v/>
      </c>
      <c r="X124" s="1">
        <f t="shared" si="7"/>
        <v>0</v>
      </c>
    </row>
    <row r="125" spans="15:24">
      <c r="O125" s="1" t="str">
        <f t="shared" si="9"/>
        <v/>
      </c>
      <c r="P125" s="1" t="str">
        <f t="shared" si="9"/>
        <v/>
      </c>
      <c r="Q125" s="1" t="str">
        <f t="shared" si="9"/>
        <v/>
      </c>
      <c r="R125" s="1" t="str">
        <f t="shared" si="9"/>
        <v/>
      </c>
      <c r="S125" s="1" t="str">
        <f t="shared" si="9"/>
        <v/>
      </c>
      <c r="T125" s="1" t="str">
        <f t="shared" si="9"/>
        <v/>
      </c>
      <c r="U125" s="1" t="str">
        <f t="shared" si="9"/>
        <v/>
      </c>
      <c r="V125" s="1" t="str">
        <f t="shared" si="9"/>
        <v/>
      </c>
      <c r="W125" s="1" t="str">
        <f t="shared" si="9"/>
        <v/>
      </c>
      <c r="X125" s="1">
        <f t="shared" si="7"/>
        <v>0</v>
      </c>
    </row>
    <row r="173" spans="6:6">
      <c r="F173" s="1" t="s">
        <v>1016</v>
      </c>
    </row>
  </sheetData>
  <sheetProtection algorithmName="SHA-512" hashValue="CuyxlH1ZVDkKN5z6VLgGiqbJeIJX01eQVNOQcJRGWqqkcWY3R67A0GkABdN5wkPs0jXbUZN7FP1dqngmX6gCrw==" saltValue="JiZQPptFIo59bCo9mzu7hQ==" spinCount="100000" sheet="1" formatCells="0" selectLockedCells="1"/>
  <dataConsolidate/>
  <mergeCells count="4">
    <mergeCell ref="B2:D2"/>
    <mergeCell ref="B3:D3"/>
    <mergeCell ref="C100:D100"/>
    <mergeCell ref="C101:D101"/>
  </mergeCells>
  <phoneticPr fontId="1"/>
  <conditionalFormatting sqref="B58:D63">
    <cfRule type="expression" dxfId="27" priority="22">
      <formula>AND($C$36&lt;&gt;"",$C$36&lt;&gt;1)</formula>
    </cfRule>
  </conditionalFormatting>
  <conditionalFormatting sqref="B66:D67">
    <cfRule type="expression" dxfId="26" priority="18">
      <formula>AND($C$36&lt;&gt;"",$C$36&lt;&gt;2)</formula>
    </cfRule>
  </conditionalFormatting>
  <conditionalFormatting sqref="B70:D84">
    <cfRule type="expression" dxfId="25" priority="26">
      <formula>AND($C$36&lt;&gt;"",$C$36&lt;&gt;3)</formula>
    </cfRule>
  </conditionalFormatting>
  <conditionalFormatting sqref="D92">
    <cfRule type="expression" dxfId="24" priority="23">
      <formula>#REF!&lt;&gt;1</formula>
    </cfRule>
  </conditionalFormatting>
  <dataValidations count="13">
    <dataValidation type="custom" imeMode="disabled" allowBlank="1" showInputMessage="1" showErrorMessage="1" sqref="C98 C41 C43 C55:C56 C69" xr:uid="{00000000-0002-0000-0700-000005000000}">
      <formula1>OR(C41=0,0,VALUE(C41))</formula1>
    </dataValidation>
    <dataValidation imeMode="disabled" allowBlank="1" showInputMessage="1" showErrorMessage="1" sqref="C33" xr:uid="{00000000-0002-0000-0700-000006000000}"/>
    <dataValidation type="custom" imeMode="disabled" allowBlank="1" showInputMessage="1" showErrorMessage="1" sqref="C57" xr:uid="{00000000-0002-0000-0700-000007000000}">
      <formula1>VALUE(C57)</formula1>
    </dataValidation>
    <dataValidation type="decimal" imeMode="disabled" allowBlank="1" showInputMessage="1" showErrorMessage="1" sqref="C93 C95" xr:uid="{00000000-0002-0000-0700-000008000000}">
      <formula1>0</formula1>
      <formula2>9999999999</formula2>
    </dataValidation>
    <dataValidation type="custom" imeMode="disabled" allowBlank="1" showInputMessage="1" showErrorMessage="1" error="回答欄と分析方法が一致していません" sqref="C63" xr:uid="{5F63BCDC-430F-4757-B178-F9844406E262}">
      <formula1>IF($C$36=1,OR(C63=0,0,VALUE(C63)),"")</formula1>
    </dataValidation>
    <dataValidation type="custom" allowBlank="1" showInputMessage="1" showErrorMessage="1" error="回答欄と分析方法が一致していません" sqref="C61" xr:uid="{BC19354E-B3D8-46A0-9272-A7402F4697EA}">
      <formula1>$C$36=1</formula1>
    </dataValidation>
    <dataValidation type="custom" imeMode="disabled" allowBlank="1" showInputMessage="1" showErrorMessage="1" error="回答欄と分析方法が一致していません" sqref="C67" xr:uid="{318B0BFE-5B46-413E-914C-9C8DEDCC5BFA}">
      <formula1>IF($C$36=2,OR(C67=0,0,VALUE(C67)),"")</formula1>
    </dataValidation>
    <dataValidation type="custom" allowBlank="1" showInputMessage="1" showErrorMessage="1" error="回答欄と分析方法が一致していません" sqref="C74 C76 C78 C80 C82" xr:uid="{5EB4AF16-194F-4358-A3AE-B3D3340F7E3A}">
      <formula1>$C$29=3</formula1>
    </dataValidation>
    <dataValidation type="list" imeMode="disabled" allowBlank="1" showInputMessage="1" showErrorMessage="1" sqref="C22:C24 C27 C29 C34:C36 C38 C44:C47 C49 C51:C52 C54 C87 C89 C92" xr:uid="{0A812C8D-35D7-43B5-8063-B50F5FACF2ED}">
      <formula1>OFFSET($X22,,,1,-COUNT($O22:$X22))</formula1>
    </dataValidation>
    <dataValidation type="list" imeMode="disabled" allowBlank="1" showInputMessage="1" showErrorMessage="1" sqref="C58:C60 C62" xr:uid="{A95E4BE6-8BF7-4DEE-AFF8-B788E86F3DA3}">
      <formula1>IF($C$36=1,OFFSET($X58,,,1,-COUNT($O58:$X58)),"")</formula1>
    </dataValidation>
    <dataValidation type="list" imeMode="disabled" allowBlank="1" showInputMessage="1" showErrorMessage="1" sqref="C66" xr:uid="{ACFBB0E9-E1AC-4554-AF5E-7D6E01691E36}">
      <formula1>IF($C$36=2,OFFSET($X66,,,1,-COUNT($O66:$X66)),"")</formula1>
    </dataValidation>
    <dataValidation type="list" imeMode="disabled" allowBlank="1" showInputMessage="1" showErrorMessage="1" sqref="C70:C73 C75 C77 C79 C81 C83:C84" xr:uid="{381A2BC0-C4EA-4583-9167-B44CF11E2DF7}">
      <formula1>IF($C$36=3,OFFSET($X70,,,1,-COUNT($O70:$X70)),"")</formula1>
    </dataValidation>
    <dataValidation type="decimal" imeMode="disabled" allowBlank="1" showInputMessage="1" showErrorMessage="1" sqref="C94" xr:uid="{5F83DFA5-281F-4327-88E5-3082EDABDB04}">
      <formula1>-99999999</formula1>
      <formula2>9999999999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FFFF00"/>
  </sheetPr>
  <dimension ref="A1:O173"/>
  <sheetViews>
    <sheetView zoomScale="90" zoomScaleNormal="90" zoomScaleSheetLayoutView="85" workbookViewId="0">
      <selection activeCell="C14" sqref="C14"/>
    </sheetView>
  </sheetViews>
  <sheetFormatPr defaultColWidth="8.58203125" defaultRowHeight="13"/>
  <cols>
    <col min="1" max="1" width="16" style="1" customWidth="1"/>
    <col min="2" max="2" width="31.25" style="1" customWidth="1"/>
    <col min="3" max="3" width="17.83203125" style="5" customWidth="1"/>
    <col min="4" max="4" width="28.5" style="1" customWidth="1"/>
    <col min="5" max="5" width="11.33203125" style="1" customWidth="1"/>
    <col min="6" max="16384" width="8.58203125" style="1"/>
  </cols>
  <sheetData>
    <row r="1" spans="1:15">
      <c r="B1" s="9"/>
      <c r="C1" s="9"/>
      <c r="D1" s="9"/>
    </row>
    <row r="2" spans="1:15" s="2" customFormat="1" ht="18.75" customHeight="1">
      <c r="A2" s="364" t="s">
        <v>1000</v>
      </c>
      <c r="B2" s="364"/>
      <c r="C2" s="364"/>
      <c r="D2" s="364"/>
      <c r="E2" s="364"/>
    </row>
    <row r="3" spans="1:15" s="2" customFormat="1" ht="18.75" customHeight="1">
      <c r="B3" s="364" t="s">
        <v>16</v>
      </c>
      <c r="C3" s="364"/>
      <c r="D3" s="364"/>
    </row>
    <row r="4" spans="1:15" s="2" customFormat="1">
      <c r="B4" s="1"/>
      <c r="C4" s="200"/>
    </row>
    <row r="5" spans="1:15" s="2" customFormat="1" ht="18" customHeight="1">
      <c r="B5" s="13"/>
      <c r="C5" s="9" t="s">
        <v>17</v>
      </c>
      <c r="D5" s="17"/>
    </row>
    <row r="6" spans="1:15" s="2" customFormat="1" ht="10.5" customHeight="1">
      <c r="B6" s="1"/>
      <c r="C6" s="9"/>
      <c r="D6" s="17"/>
    </row>
    <row r="7" spans="1:15" s="2" customFormat="1" ht="20.149999999999999" customHeight="1">
      <c r="B7" s="196" t="s">
        <v>24</v>
      </c>
      <c r="C7" s="196"/>
      <c r="D7" s="196"/>
      <c r="E7" s="197"/>
      <c r="F7" s="198" t="s">
        <v>261</v>
      </c>
    </row>
    <row r="8" spans="1:15" s="2" customFormat="1" ht="20.149999999999999" customHeight="1">
      <c r="B8" s="353" t="s">
        <v>1006</v>
      </c>
      <c r="C8" s="353"/>
      <c r="D8" s="353"/>
      <c r="E8" s="353"/>
      <c r="F8" s="198"/>
      <c r="G8" s="198"/>
      <c r="H8" s="198"/>
      <c r="I8" s="199"/>
      <c r="M8" s="19"/>
      <c r="N8" s="19"/>
      <c r="O8" s="19"/>
    </row>
    <row r="9" spans="1:15" s="2" customFormat="1" ht="20.149999999999999" customHeight="1">
      <c r="B9" s="353" t="s">
        <v>173</v>
      </c>
      <c r="C9" s="353"/>
      <c r="D9" s="353"/>
      <c r="E9" s="353"/>
      <c r="F9" s="3"/>
    </row>
    <row r="10" spans="1:15" s="2" customFormat="1" ht="10.5" customHeight="1"/>
    <row r="11" spans="1:15" s="2" customFormat="1" ht="13" hidden="1" customHeight="1">
      <c r="B11" s="64" t="s">
        <v>7</v>
      </c>
      <c r="C11" s="64" t="str">
        <f>IF('機関名等 '!C11=0,"",'機関名等 '!C11)</f>
        <v/>
      </c>
      <c r="D11" s="84"/>
    </row>
    <row r="12" spans="1:15" s="2" customFormat="1" ht="13" hidden="1" customHeight="1">
      <c r="B12" s="64" t="s">
        <v>28</v>
      </c>
      <c r="C12" s="64" t="str">
        <f>IF('機関名等 '!C12=0,"",'機関名等 '!C12)</f>
        <v/>
      </c>
      <c r="D12" s="84"/>
    </row>
    <row r="13" spans="1:15" s="2" customFormat="1" ht="18" customHeight="1" thickBot="1">
      <c r="B13" s="175" t="s">
        <v>552</v>
      </c>
      <c r="C13" s="204" t="s">
        <v>6</v>
      </c>
      <c r="D13" s="11"/>
      <c r="E13" s="3"/>
    </row>
    <row r="14" spans="1:15" s="2" customFormat="1" ht="19" customHeight="1">
      <c r="B14" s="6" t="s">
        <v>460</v>
      </c>
      <c r="C14" s="201"/>
      <c r="D14" s="362" t="s">
        <v>19</v>
      </c>
      <c r="E14" s="3"/>
    </row>
    <row r="15" spans="1:15" s="2" customFormat="1" ht="19" customHeight="1">
      <c r="B15" s="6" t="s">
        <v>461</v>
      </c>
      <c r="C15" s="101"/>
      <c r="D15" s="363"/>
      <c r="E15" s="3"/>
    </row>
    <row r="16" spans="1:15" s="2" customFormat="1" ht="19" customHeight="1">
      <c r="B16" s="6" t="s">
        <v>462</v>
      </c>
      <c r="C16" s="101"/>
      <c r="D16" s="363"/>
      <c r="E16" s="3"/>
    </row>
    <row r="17" spans="1:10" s="2" customFormat="1" ht="19" customHeight="1" thickBot="1">
      <c r="A17" s="2" t="s">
        <v>553</v>
      </c>
      <c r="B17" s="20" t="s">
        <v>22</v>
      </c>
      <c r="C17" s="332" t="str">
        <f>IFERROR(IF(COUNTIF(C14:C16,"ND")&lt;1,AVERAGE(C14:C16),""),"")</f>
        <v/>
      </c>
      <c r="D17" s="58"/>
      <c r="E17" s="3"/>
    </row>
    <row r="18" spans="1:10" s="2" customFormat="1" ht="18" customHeight="1" thickBot="1">
      <c r="B18" s="176" t="s">
        <v>556</v>
      </c>
      <c r="C18" s="298"/>
      <c r="D18" s="18"/>
      <c r="E18" s="3"/>
    </row>
    <row r="19" spans="1:10" s="2" customFormat="1" ht="19" customHeight="1">
      <c r="B19" s="6" t="s">
        <v>460</v>
      </c>
      <c r="C19" s="201"/>
      <c r="D19" s="362" t="s">
        <v>19</v>
      </c>
    </row>
    <row r="20" spans="1:10" s="2" customFormat="1" ht="19" customHeight="1">
      <c r="B20" s="6" t="s">
        <v>461</v>
      </c>
      <c r="C20" s="101"/>
      <c r="D20" s="363"/>
    </row>
    <row r="21" spans="1:10" s="2" customFormat="1" ht="19" customHeight="1">
      <c r="B21" s="6" t="s">
        <v>462</v>
      </c>
      <c r="C21" s="101"/>
      <c r="D21" s="363"/>
    </row>
    <row r="22" spans="1:10" s="2" customFormat="1" ht="19" customHeight="1" thickBot="1">
      <c r="A22" s="2" t="s">
        <v>557</v>
      </c>
      <c r="B22" s="20" t="s">
        <v>22</v>
      </c>
      <c r="C22" s="332" t="str">
        <f>IFERROR(IF(COUNTIF(C19:C21,"ND")&lt;1,AVERAGE(C19:C21),""),"")</f>
        <v/>
      </c>
      <c r="D22" s="58"/>
      <c r="E22" s="3"/>
    </row>
    <row r="23" spans="1:10" s="2" customFormat="1" ht="18" customHeight="1" thickBot="1">
      <c r="B23" s="176" t="s">
        <v>558</v>
      </c>
      <c r="C23" s="298"/>
      <c r="D23" s="18"/>
      <c r="E23" s="3"/>
    </row>
    <row r="24" spans="1:10" s="2" customFormat="1" ht="19" customHeight="1">
      <c r="B24" s="6" t="s">
        <v>460</v>
      </c>
      <c r="C24" s="201"/>
      <c r="D24" s="362" t="s">
        <v>19</v>
      </c>
    </row>
    <row r="25" spans="1:10" s="2" customFormat="1" ht="19" customHeight="1">
      <c r="B25" s="6" t="s">
        <v>461</v>
      </c>
      <c r="C25" s="101"/>
      <c r="D25" s="363"/>
    </row>
    <row r="26" spans="1:10" s="2" customFormat="1" ht="19" customHeight="1">
      <c r="B26" s="6" t="s">
        <v>462</v>
      </c>
      <c r="C26" s="101"/>
      <c r="D26" s="363"/>
    </row>
    <row r="27" spans="1:10" s="2" customFormat="1" ht="19" customHeight="1" thickBot="1">
      <c r="A27" s="2" t="s">
        <v>559</v>
      </c>
      <c r="B27" s="20" t="s">
        <v>22</v>
      </c>
      <c r="C27" s="332" t="str">
        <f>IFERROR(IF(COUNTIF(C24:C26,"ND")&lt;1,AVERAGE(C24:C26),""),"")</f>
        <v/>
      </c>
      <c r="D27" s="58"/>
      <c r="E27" s="3"/>
    </row>
    <row r="28" spans="1:10" s="2" customFormat="1" ht="18" customHeight="1" thickBot="1">
      <c r="B28" s="175" t="s">
        <v>554</v>
      </c>
      <c r="D28" s="11"/>
      <c r="E28" s="3"/>
      <c r="J28" s="2" t="s">
        <v>83</v>
      </c>
    </row>
    <row r="29" spans="1:10" s="2" customFormat="1" ht="19" customHeight="1">
      <c r="B29" s="6" t="s">
        <v>460</v>
      </c>
      <c r="C29" s="201"/>
      <c r="D29" s="362" t="s">
        <v>19</v>
      </c>
      <c r="E29" s="3"/>
    </row>
    <row r="30" spans="1:10" s="2" customFormat="1" ht="19" customHeight="1">
      <c r="B30" s="6" t="s">
        <v>461</v>
      </c>
      <c r="C30" s="101"/>
      <c r="D30" s="363"/>
      <c r="E30" s="3"/>
    </row>
    <row r="31" spans="1:10" s="2" customFormat="1" ht="19" customHeight="1">
      <c r="B31" s="6" t="s">
        <v>462</v>
      </c>
      <c r="C31" s="101"/>
      <c r="D31" s="363"/>
      <c r="E31" s="3"/>
    </row>
    <row r="32" spans="1:10" s="2" customFormat="1" ht="19" customHeight="1" thickBot="1">
      <c r="A32" s="2" t="s">
        <v>555</v>
      </c>
      <c r="B32" s="20" t="s">
        <v>22</v>
      </c>
      <c r="C32" s="332" t="str">
        <f>IFERROR(IF(COUNTIF(C29:C31,"ND")&lt;1,AVERAGE(C29:C31),""),"")</f>
        <v/>
      </c>
      <c r="D32" s="58"/>
      <c r="E32" s="3"/>
    </row>
    <row r="33" spans="2:5" s="2" customFormat="1" ht="18" customHeight="1" thickBot="1">
      <c r="B33" s="175" t="s">
        <v>1007</v>
      </c>
      <c r="C33" s="204"/>
      <c r="D33" s="11"/>
      <c r="E33" s="3"/>
    </row>
    <row r="34" spans="2:5" s="2" customFormat="1" ht="19" customHeight="1">
      <c r="B34" s="6" t="s">
        <v>770</v>
      </c>
      <c r="C34" s="201"/>
      <c r="D34" s="362"/>
      <c r="E34" s="3"/>
    </row>
    <row r="35" spans="2:5" s="2" customFormat="1" ht="19" customHeight="1">
      <c r="B35" s="6" t="s">
        <v>771</v>
      </c>
      <c r="C35" s="101"/>
      <c r="D35" s="363"/>
      <c r="E35" s="3"/>
    </row>
    <row r="36" spans="2:5" s="2" customFormat="1" ht="19" customHeight="1">
      <c r="B36" s="6" t="s">
        <v>772</v>
      </c>
      <c r="C36" s="101"/>
      <c r="D36" s="363"/>
      <c r="E36" s="3"/>
    </row>
    <row r="37" spans="2:5" s="2" customFormat="1" ht="19" customHeight="1" thickBot="1">
      <c r="B37" s="20" t="s">
        <v>773</v>
      </c>
      <c r="C37" s="332" t="str">
        <f>IFERROR(IF(COUNTIF(C34:C36,"ND")&lt;1,AVERAGE(C34:C36),""),"")</f>
        <v/>
      </c>
      <c r="D37" s="58"/>
      <c r="E37" s="3"/>
    </row>
    <row r="38" spans="2:5" s="2" customFormat="1" ht="18" customHeight="1" thickBot="1">
      <c r="B38" s="176" t="s">
        <v>1008</v>
      </c>
      <c r="C38" s="298"/>
      <c r="D38" s="18"/>
      <c r="E38" s="3"/>
    </row>
    <row r="39" spans="2:5" s="2" customFormat="1" ht="19" customHeight="1">
      <c r="B39" s="6" t="s">
        <v>774</v>
      </c>
      <c r="C39" s="201"/>
      <c r="D39" s="362" t="s">
        <v>1009</v>
      </c>
    </row>
    <row r="40" spans="2:5" s="2" customFormat="1" ht="19" customHeight="1">
      <c r="B40" s="6" t="s">
        <v>775</v>
      </c>
      <c r="C40" s="101"/>
      <c r="D40" s="363"/>
    </row>
    <row r="41" spans="2:5" s="2" customFormat="1" ht="19" customHeight="1">
      <c r="B41" s="6" t="s">
        <v>776</v>
      </c>
      <c r="C41" s="101"/>
      <c r="D41" s="363"/>
    </row>
    <row r="42" spans="2:5" s="2" customFormat="1" ht="19" customHeight="1" thickBot="1">
      <c r="B42" s="20" t="s">
        <v>777</v>
      </c>
      <c r="C42" s="332" t="str">
        <f>IFERROR(IF(COUNTIF(C39:C41,"ND")&lt;1,AVERAGE(C39:C41),""),"")</f>
        <v/>
      </c>
      <c r="D42" s="58"/>
      <c r="E42" s="3"/>
    </row>
    <row r="173" spans="6:6">
      <c r="F173" s="1" t="s">
        <v>1016</v>
      </c>
    </row>
  </sheetData>
  <sheetProtection algorithmName="SHA-512" hashValue="rsREtKFCzICpVY5pCcXF5h5+gMQcsoqB2eTsgRBDaut6SlG6jv2ZDvIBfwpDZp1uTJctGA7oAPiEA5QT4Ofo0A==" saltValue="zQTw1tZ0nZ80WQt6MfJjSA==" spinCount="100000" sheet="1" formatCells="0" selectLockedCells="1"/>
  <mergeCells count="10">
    <mergeCell ref="D39:D41"/>
    <mergeCell ref="A2:E2"/>
    <mergeCell ref="B3:D3"/>
    <mergeCell ref="D19:D21"/>
    <mergeCell ref="D14:D16"/>
    <mergeCell ref="D24:D26"/>
    <mergeCell ref="D29:D31"/>
    <mergeCell ref="B8:E8"/>
    <mergeCell ref="B9:E9"/>
    <mergeCell ref="D34:D36"/>
  </mergeCells>
  <phoneticPr fontId="1"/>
  <dataValidations count="1">
    <dataValidation type="custom" imeMode="disabled" allowBlank="1" showInputMessage="1" showErrorMessage="1" sqref="C29:C31 C14:C16 C24:C26 C19:C21 C34:C36 C39:C41" xr:uid="{00000000-0002-0000-0800-000000000000}">
      <formula1>IF(C14="ND",ISTEXT(C14),VALUE(C14))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19</vt:i4>
      </vt:variant>
    </vt:vector>
  </HeadingPairs>
  <TitlesOfParts>
    <vt:vector size="33" baseType="lpstr">
      <vt:lpstr>機関名等 </vt:lpstr>
      <vt:lpstr>共通試料1_結果 </vt:lpstr>
      <vt:lpstr>共通試料1_BOD</vt:lpstr>
      <vt:lpstr>共通試料1_COD</vt:lpstr>
      <vt:lpstr>共通試料1_TOC</vt:lpstr>
      <vt:lpstr>共通試料2_結果</vt:lpstr>
      <vt:lpstr>共通試料2_HCl</vt:lpstr>
      <vt:lpstr>共通試料2_ふっ素</vt:lpstr>
      <vt:lpstr>共通試料3_結果</vt:lpstr>
      <vt:lpstr>共通試料３_試料液</vt:lpstr>
      <vt:lpstr>共通試料3_Cr6</vt:lpstr>
      <vt:lpstr>共通試料3_Pb </vt:lpstr>
      <vt:lpstr>共通試料3_Se</vt:lpstr>
      <vt:lpstr>共通試料3_全Cr</vt:lpstr>
      <vt:lpstr>共通試料1_BOD!_Hlk88128292</vt:lpstr>
      <vt:lpstr>共通試料1_COD!_Hlk88128292</vt:lpstr>
      <vt:lpstr>共通試料3_Cr6!_Hlk88128292</vt:lpstr>
      <vt:lpstr>共通試料３_試料液!_Hlk88128292</vt:lpstr>
      <vt:lpstr>共通試料3_全Cr!_Hlk88128292</vt:lpstr>
      <vt:lpstr>'機関名等 '!Print_Area</vt:lpstr>
      <vt:lpstr>共通試料1_BOD!Print_Area</vt:lpstr>
      <vt:lpstr>共通試料1_COD!Print_Area</vt:lpstr>
      <vt:lpstr>共通試料1_TOC!Print_Area</vt:lpstr>
      <vt:lpstr>'共通試料1_結果 '!Print_Area</vt:lpstr>
      <vt:lpstr>共通試料2_HCl!Print_Area</vt:lpstr>
      <vt:lpstr>共通試料2_ふっ素!Print_Area</vt:lpstr>
      <vt:lpstr>共通試料2_結果!Print_Area</vt:lpstr>
      <vt:lpstr>共通試料3_Cr6!Print_Area</vt:lpstr>
      <vt:lpstr>'共通試料3_Pb '!Print_Area</vt:lpstr>
      <vt:lpstr>共通試料3_Se!Print_Area</vt:lpstr>
      <vt:lpstr>共通試料3_結果!Print_Area</vt:lpstr>
      <vt:lpstr>共通試料３_試料液!Print_Area</vt:lpstr>
      <vt:lpstr>共通試料3_全Cr!Print_Area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2022-05-12T04:47:41Z</dcterms:created>
  <dcterms:modified xsi:type="dcterms:W3CDTF">2025-06-25T05:51:42Z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etDate">
    <vt:lpwstr>2022-07-28T05:33:16Z</vt:lpwstr>
  </property>
  <property fmtid="{D5CDD505-2E9C-101B-9397-08002B2CF9AE}" pid="4" name="MSIP_Label_ddc55989-3c9e-4466-8514-eac6f80f6373_Method">
    <vt:lpwstr>Privileged</vt:lpwstr>
  </property>
  <property fmtid="{D5CDD505-2E9C-101B-9397-08002B2CF9AE}" pid="5" name="MSIP_Label_ddc55989-3c9e-4466-8514-eac6f80f6373_Name">
    <vt:lpwstr>ddc55989-3c9e-4466-8514-eac6f80f6373</vt:lpwstr>
  </property>
  <property fmtid="{D5CDD505-2E9C-101B-9397-08002B2CF9AE}" pid="6" name="MSIP_Label_ddc55989-3c9e-4466-8514-eac6f80f6373_SiteId">
    <vt:lpwstr>18a7fec8-652f-409b-8369-272d9ce80620</vt:lpwstr>
  </property>
  <property fmtid="{D5CDD505-2E9C-101B-9397-08002B2CF9AE}" pid="7" name="MSIP_Label_ddc55989-3c9e-4466-8514-eac6f80f6373_ActionId">
    <vt:lpwstr>18da0c3b-a0d4-42cf-8d7f-b4833c88d83b</vt:lpwstr>
  </property>
  <property fmtid="{D5CDD505-2E9C-101B-9397-08002B2CF9AE}" pid="8" name="MSIP_Label_ddc55989-3c9e-4466-8514-eac6f80f6373_ContentBits">
    <vt:lpwstr>0</vt:lpwstr>
  </property>
</Properties>
</file>